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30" activeTab="0"/>
  </bookViews>
  <sheets>
    <sheet name="Matrix-2006" sheetId="1" r:id="rId1"/>
    <sheet name="Road Management" sheetId="2" r:id="rId2"/>
  </sheets>
  <definedNames>
    <definedName name="_xlnm.Print_Area" localSheetId="0">'Matrix-2006'!$B$1:$AL$38</definedName>
    <definedName name="_xlnm.Print_Area" localSheetId="1">'Road Management'!$A$1:$L$32</definedName>
  </definedNames>
  <calcPr fullCalcOnLoad="1"/>
</workbook>
</file>

<file path=xl/sharedStrings.xml><?xml version="1.0" encoding="utf-8"?>
<sst xmlns="http://schemas.openxmlformats.org/spreadsheetml/2006/main" count="532" uniqueCount="119">
  <si>
    <t>Cabinet adopted</t>
  </si>
  <si>
    <t>Adoption date</t>
  </si>
  <si>
    <t>Adopted</t>
  </si>
  <si>
    <t>Period covered</t>
  </si>
  <si>
    <t>Benin</t>
  </si>
  <si>
    <t>Burundi</t>
  </si>
  <si>
    <t>Cameroon</t>
  </si>
  <si>
    <t>CAR</t>
  </si>
  <si>
    <t>Chad</t>
  </si>
  <si>
    <t>Congo Rep.</t>
  </si>
  <si>
    <t>Cote d’Ivoire</t>
  </si>
  <si>
    <t>Djibouti</t>
  </si>
  <si>
    <t>Ethiopia</t>
  </si>
  <si>
    <t>Gabon</t>
  </si>
  <si>
    <t>Ghana</t>
  </si>
  <si>
    <t>Guinea</t>
  </si>
  <si>
    <t>Kenya</t>
  </si>
  <si>
    <t>Lesotho</t>
  </si>
  <si>
    <t>Madagascar</t>
  </si>
  <si>
    <t>Malawi</t>
  </si>
  <si>
    <t>Mali</t>
  </si>
  <si>
    <t>Mozambique</t>
  </si>
  <si>
    <t>Namibia</t>
  </si>
  <si>
    <t>Niger</t>
  </si>
  <si>
    <t>Rwanda</t>
  </si>
  <si>
    <t>Tanzania</t>
  </si>
  <si>
    <t>Togo</t>
  </si>
  <si>
    <t>Zambia</t>
  </si>
  <si>
    <t>Zimbabwe</t>
  </si>
  <si>
    <t>no</t>
  </si>
  <si>
    <t>yes</t>
  </si>
  <si>
    <t>Has a Board?</t>
  </si>
  <si>
    <t>% Share of road user charges from fuel levy</t>
  </si>
  <si>
    <t>-</t>
  </si>
  <si>
    <t>Allocation of RMF resources %</t>
  </si>
  <si>
    <t>Road Agency</t>
  </si>
  <si>
    <t>Audits</t>
  </si>
  <si>
    <t>Rural roads</t>
  </si>
  <si>
    <t>Urban roads</t>
  </si>
  <si>
    <t>Established</t>
  </si>
  <si>
    <t>Tech.</t>
  </si>
  <si>
    <t>Fin.</t>
  </si>
  <si>
    <t>annually</t>
  </si>
  <si>
    <t>quarterly</t>
  </si>
  <si>
    <t>n.a.</t>
  </si>
  <si>
    <t>bi-annual</t>
  </si>
  <si>
    <t>3 times/yr</t>
  </si>
  <si>
    <t>Main Roads</t>
  </si>
  <si>
    <t>Long term road Investment Program</t>
  </si>
  <si>
    <t>% in good</t>
  </si>
  <si>
    <t xml:space="preserve">% in bad </t>
  </si>
  <si>
    <t>Date Creation</t>
  </si>
  <si>
    <t>ـ</t>
  </si>
  <si>
    <t xml:space="preserve">Date Creation  </t>
  </si>
  <si>
    <t xml:space="preserve">Countries </t>
  </si>
  <si>
    <t>Private Majority?</t>
  </si>
  <si>
    <t>Staff size (no.)</t>
  </si>
  <si>
    <t>Established? By what act?</t>
  </si>
  <si>
    <t>No. of Board Members</t>
  </si>
  <si>
    <t>Board with Private Majority?</t>
  </si>
  <si>
    <t>RMF Overheads</t>
  </si>
  <si>
    <t>(2) Denotes public road networks as a whole</t>
  </si>
  <si>
    <t>(1) This may be for roads alone or of a broader transport policy document</t>
  </si>
  <si>
    <t>% Direct channelling of Road user charges</t>
  </si>
  <si>
    <t>Reporting Ministry (ies)</t>
  </si>
  <si>
    <t>PW</t>
  </si>
  <si>
    <t>PW+F</t>
  </si>
  <si>
    <t>Finance</t>
  </si>
  <si>
    <t>PW?</t>
  </si>
  <si>
    <t>Total RF resources (US$ Million)</t>
  </si>
  <si>
    <t>Availability of funds (months costs equi)</t>
  </si>
  <si>
    <t>Zanzibar</t>
  </si>
  <si>
    <t>Total network (km)</t>
  </si>
  <si>
    <t>2001-2011</t>
  </si>
  <si>
    <t>1996-00</t>
  </si>
  <si>
    <t>1990-05</t>
  </si>
  <si>
    <t>1999-09</t>
  </si>
  <si>
    <t>2006-11</t>
  </si>
  <si>
    <t>1997-12</t>
  </si>
  <si>
    <t>2001-06</t>
  </si>
  <si>
    <t>2003-13</t>
  </si>
  <si>
    <t>1995-15</t>
  </si>
  <si>
    <t>2002-12</t>
  </si>
  <si>
    <t>2002-11</t>
  </si>
  <si>
    <t>2003-23</t>
  </si>
  <si>
    <t>2005-10</t>
  </si>
  <si>
    <t>2005-15</t>
  </si>
  <si>
    <t>2000-20</t>
  </si>
  <si>
    <t>Frequency</t>
  </si>
  <si>
    <t>Time period to pay bills (days)</t>
  </si>
  <si>
    <t>RF effectiveness</t>
  </si>
  <si>
    <t>Average</t>
  </si>
  <si>
    <t>Primary network (km)</t>
  </si>
  <si>
    <t>% bill rejected</t>
  </si>
  <si>
    <t>Use of road management system</t>
  </si>
  <si>
    <t>Other???</t>
  </si>
  <si>
    <t>% value of maint. work contracted out</t>
  </si>
  <si>
    <t>% Coverage of routine maintenance needs</t>
  </si>
  <si>
    <t xml:space="preserve">RMF MATRIX: Policy Reform Status by Country </t>
  </si>
  <si>
    <t>Road Network Conditions(2)</t>
  </si>
  <si>
    <t xml:space="preserve">yes   </t>
  </si>
  <si>
    <t xml:space="preserve">yes  </t>
  </si>
  <si>
    <t xml:space="preserve">yes </t>
  </si>
  <si>
    <t>decree</t>
  </si>
  <si>
    <t>law</t>
  </si>
  <si>
    <t xml:space="preserve">Road Fund </t>
  </si>
  <si>
    <t>Aug 2006</t>
  </si>
  <si>
    <t>no(4)</t>
  </si>
  <si>
    <t>% Share of Road  Fund resources from user charges (2)</t>
  </si>
  <si>
    <t>% Coverage of total maintenance needs (3)</t>
  </si>
  <si>
    <t xml:space="preserve">  Fuel Levy (5)      US Cents/litre     Petrol    Diesel </t>
  </si>
  <si>
    <t>(1) En préparation</t>
  </si>
  <si>
    <t>no(1)</t>
  </si>
  <si>
    <t>(2) Road User Charges = Fuel levy + road tolls + transit +overloading fees</t>
  </si>
  <si>
    <t xml:space="preserve">(3) Total maintenance denotes all maintenance works (routine and periodic) excluding rehabilitation </t>
  </si>
  <si>
    <t xml:space="preserve">(4) In preparation </t>
  </si>
  <si>
    <t>(5) This is the Fuel levy actually collected (not amount legislated)</t>
  </si>
  <si>
    <t>Transport Policy (1)</t>
  </si>
  <si>
    <t>Countries/RFs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</si>
</sst>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9]dddd\,\ mmmm\ dd\,\ yyyy"/>
    <numFmt numFmtId="173" formatCode="[$-409]mmmm\-yy;@"/>
    <numFmt numFmtId="174" formatCode="0.0"/>
    <numFmt numFmtId="175" formatCode="0.00000"/>
    <numFmt numFmtId="176" formatCode="0.0000"/>
    <numFmt numFmtId="177" formatCode="0.000"/>
    <numFmt numFmtId="178" formatCode="_(* #,##0.0_);_(* \(#,##0.0\);_(* &quot;-&quot;??_);_(@_)"/>
    <numFmt numFmtId="179" formatCode="_(* #,##0_);_(* \(#,##0\);_(* &quot;-&quot;??_);_(@_)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9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20"/>
      <name val="Arial"/>
      <family val="2"/>
    </font>
    <font>
      <b/>
      <sz val="16"/>
      <name val="Times New Roman"/>
      <family val="1"/>
    </font>
    <font>
      <b/>
      <sz val="14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" fontId="5" fillId="2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8" fillId="2" borderId="7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left"/>
    </xf>
    <xf numFmtId="1" fontId="9" fillId="5" borderId="7" xfId="0" applyNumberFormat="1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1" fontId="9" fillId="5" borderId="9" xfId="0" applyNumberFormat="1" applyFont="1" applyFill="1" applyBorder="1" applyAlignment="1">
      <alignment horizontal="center" vertical="top" wrapText="1"/>
    </xf>
    <xf numFmtId="1" fontId="9" fillId="5" borderId="12" xfId="0" applyNumberFormat="1" applyFont="1" applyFill="1" applyBorder="1" applyAlignment="1">
      <alignment horizontal="center" vertical="top" wrapText="1"/>
    </xf>
    <xf numFmtId="1" fontId="9" fillId="6" borderId="7" xfId="0" applyNumberFormat="1" applyFont="1" applyFill="1" applyBorder="1" applyAlignment="1">
      <alignment horizontal="right" vertical="top" wrapText="1"/>
    </xf>
    <xf numFmtId="174" fontId="9" fillId="5" borderId="0" xfId="0" applyNumberFormat="1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3" borderId="0" xfId="0" applyFont="1" applyFill="1" applyAlignment="1">
      <alignment/>
    </xf>
    <xf numFmtId="0" fontId="13" fillId="0" borderId="0" xfId="0" applyFont="1" applyAlignment="1">
      <alignment/>
    </xf>
    <xf numFmtId="0" fontId="14" fillId="3" borderId="0" xfId="0" applyFont="1" applyFill="1" applyAlignment="1">
      <alignment/>
    </xf>
    <xf numFmtId="0" fontId="14" fillId="7" borderId="6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14" fillId="4" borderId="13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4" fillId="6" borderId="0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0" fillId="9" borderId="0" xfId="0" applyFill="1" applyAlignment="1">
      <alignment/>
    </xf>
    <xf numFmtId="0" fontId="14" fillId="9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/>
    </xf>
    <xf numFmtId="0" fontId="9" fillId="7" borderId="14" xfId="0" applyFont="1" applyFill="1" applyBorder="1" applyAlignment="1">
      <alignment horizontal="center" vertical="top" wrapText="1"/>
    </xf>
    <xf numFmtId="0" fontId="9" fillId="7" borderId="2" xfId="0" applyFont="1" applyFill="1" applyBorder="1" applyAlignment="1">
      <alignment horizontal="center" vertical="top" wrapText="1"/>
    </xf>
    <xf numFmtId="0" fontId="9" fillId="7" borderId="10" xfId="0" applyFont="1" applyFill="1" applyBorder="1" applyAlignment="1">
      <alignment horizontal="center" vertical="top" wrapText="1"/>
    </xf>
    <xf numFmtId="0" fontId="14" fillId="4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8" borderId="2" xfId="0" applyFont="1" applyFill="1" applyBorder="1" applyAlignment="1">
      <alignment vertical="top" wrapText="1"/>
    </xf>
    <xf numFmtId="0" fontId="9" fillId="8" borderId="2" xfId="0" applyFont="1" applyFill="1" applyBorder="1" applyAlignment="1">
      <alignment horizontal="center" vertical="top" wrapText="1"/>
    </xf>
    <xf numFmtId="1" fontId="9" fillId="8" borderId="2" xfId="0" applyNumberFormat="1" applyFont="1" applyFill="1" applyBorder="1" applyAlignment="1">
      <alignment horizontal="center" vertical="top" wrapText="1"/>
    </xf>
    <xf numFmtId="9" fontId="9" fillId="8" borderId="2" xfId="0" applyNumberFormat="1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vertical="top" wrapText="1"/>
    </xf>
    <xf numFmtId="0" fontId="9" fillId="2" borderId="10" xfId="0" applyFont="1" applyFill="1" applyBorder="1" applyAlignment="1">
      <alignment vertical="top" wrapText="1"/>
    </xf>
    <xf numFmtId="0" fontId="9" fillId="8" borderId="10" xfId="0" applyFont="1" applyFill="1" applyBorder="1" applyAlignment="1">
      <alignment vertical="top" wrapText="1"/>
    </xf>
    <xf numFmtId="0" fontId="9" fillId="8" borderId="10" xfId="0" applyFont="1" applyFill="1" applyBorder="1" applyAlignment="1">
      <alignment horizontal="center" vertical="top" wrapText="1"/>
    </xf>
    <xf numFmtId="0" fontId="16" fillId="3" borderId="0" xfId="0" applyFont="1" applyFill="1" applyAlignment="1">
      <alignment/>
    </xf>
    <xf numFmtId="0" fontId="17" fillId="2" borderId="7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2" borderId="0" xfId="0" applyFont="1" applyFill="1" applyAlignment="1">
      <alignment/>
    </xf>
    <xf numFmtId="0" fontId="18" fillId="3" borderId="0" xfId="0" applyFont="1" applyFill="1" applyBorder="1" applyAlignment="1">
      <alignment horizontal="center" vertical="top" wrapText="1"/>
    </xf>
    <xf numFmtId="0" fontId="15" fillId="10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11" borderId="14" xfId="0" applyFont="1" applyFill="1" applyBorder="1" applyAlignment="1">
      <alignment horizontal="center" vertical="center" wrapText="1"/>
    </xf>
    <xf numFmtId="49" fontId="15" fillId="10" borderId="6" xfId="0" applyNumberFormat="1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top" wrapText="1"/>
    </xf>
    <xf numFmtId="0" fontId="17" fillId="10" borderId="2" xfId="0" applyFont="1" applyFill="1" applyBorder="1" applyAlignment="1">
      <alignment horizontal="center" vertical="top" wrapText="1"/>
    </xf>
    <xf numFmtId="0" fontId="16" fillId="10" borderId="2" xfId="0" applyFont="1" applyFill="1" applyBorder="1" applyAlignment="1">
      <alignment horizontal="center" vertical="top" wrapText="1"/>
    </xf>
    <xf numFmtId="0" fontId="17" fillId="10" borderId="10" xfId="0" applyFont="1" applyFill="1" applyBorder="1" applyAlignment="1">
      <alignment horizontal="center" vertical="top" wrapText="1"/>
    </xf>
    <xf numFmtId="0" fontId="16" fillId="10" borderId="10" xfId="0" applyFont="1" applyFill="1" applyBorder="1" applyAlignment="1">
      <alignment horizontal="center" vertical="top" wrapText="1"/>
    </xf>
    <xf numFmtId="0" fontId="17" fillId="11" borderId="14" xfId="0" applyFont="1" applyFill="1" applyBorder="1" applyAlignment="1">
      <alignment horizontal="center" vertical="top" wrapText="1"/>
    </xf>
    <xf numFmtId="179" fontId="17" fillId="11" borderId="14" xfId="15" applyNumberFormat="1" applyFont="1" applyFill="1" applyBorder="1" applyAlignment="1">
      <alignment/>
    </xf>
    <xf numFmtId="0" fontId="17" fillId="11" borderId="2" xfId="0" applyFont="1" applyFill="1" applyBorder="1" applyAlignment="1">
      <alignment horizontal="center" vertical="top" wrapText="1"/>
    </xf>
    <xf numFmtId="179" fontId="17" fillId="11" borderId="2" xfId="15" applyNumberFormat="1" applyFont="1" applyFill="1" applyBorder="1" applyAlignment="1">
      <alignment/>
    </xf>
    <xf numFmtId="179" fontId="17" fillId="11" borderId="2" xfId="15" applyNumberFormat="1" applyFont="1" applyFill="1" applyBorder="1" applyAlignment="1">
      <alignment horizontal="center"/>
    </xf>
    <xf numFmtId="0" fontId="17" fillId="11" borderId="10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9" fillId="8" borderId="2" xfId="0" applyFont="1" applyFill="1" applyBorder="1" applyAlignment="1">
      <alignment horizontal="left" vertical="top" wrapText="1"/>
    </xf>
    <xf numFmtId="0" fontId="9" fillId="8" borderId="10" xfId="0" applyFont="1" applyFill="1" applyBorder="1" applyAlignment="1">
      <alignment horizontal="left" vertical="top" wrapText="1"/>
    </xf>
    <xf numFmtId="17" fontId="22" fillId="12" borderId="0" xfId="0" applyNumberFormat="1" applyFont="1" applyFill="1" applyAlignment="1">
      <alignment horizontal="center" vertical="center"/>
    </xf>
    <xf numFmtId="1" fontId="16" fillId="3" borderId="0" xfId="0" applyNumberFormat="1" applyFont="1" applyFill="1" applyAlignment="1">
      <alignment/>
    </xf>
    <xf numFmtId="1" fontId="19" fillId="3" borderId="0" xfId="0" applyNumberFormat="1" applyFont="1" applyFill="1" applyAlignment="1">
      <alignment horizontal="center"/>
    </xf>
    <xf numFmtId="179" fontId="19" fillId="3" borderId="0" xfId="15" applyNumberFormat="1" applyFont="1" applyFill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1" fontId="9" fillId="6" borderId="7" xfId="0" applyNumberFormat="1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2" borderId="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BF63"/>
  <sheetViews>
    <sheetView tabSelected="1" zoomScale="75" zoomScaleNormal="75" workbookViewId="0" topLeftCell="S1">
      <selection activeCell="AG3" sqref="AG3:AI3"/>
    </sheetView>
  </sheetViews>
  <sheetFormatPr defaultColWidth="9.140625" defaultRowHeight="12.75"/>
  <cols>
    <col min="1" max="1" width="2.140625" style="0" customWidth="1"/>
    <col min="2" max="2" width="15.57421875" style="0" customWidth="1"/>
    <col min="3" max="3" width="0.13671875" style="2" hidden="1" customWidth="1"/>
    <col min="4" max="4" width="8.28125" style="0" customWidth="1"/>
    <col min="5" max="5" width="10.00390625" style="0" customWidth="1"/>
    <col min="6" max="6" width="0.13671875" style="2" hidden="1" customWidth="1"/>
    <col min="7" max="7" width="9.7109375" style="0" customWidth="1"/>
    <col min="8" max="9" width="10.421875" style="0" customWidth="1"/>
    <col min="10" max="10" width="0.85546875" style="2" customWidth="1"/>
    <col min="11" max="11" width="7.140625" style="2" customWidth="1"/>
    <col min="12" max="12" width="7.57421875" style="0" customWidth="1"/>
    <col min="14" max="14" width="7.57421875" style="0" customWidth="1"/>
    <col min="15" max="15" width="9.8515625" style="0" customWidth="1"/>
    <col min="16" max="16" width="9.7109375" style="0" customWidth="1"/>
    <col min="17" max="17" width="14.8515625" style="0" customWidth="1"/>
    <col min="18" max="18" width="12.7109375" style="0" customWidth="1"/>
    <col min="19" max="19" width="12.57421875" style="0" customWidth="1"/>
    <col min="20" max="20" width="12.28125" style="0" customWidth="1"/>
    <col min="21" max="21" width="9.28125" style="0" customWidth="1"/>
    <col min="22" max="22" width="6.57421875" style="0" customWidth="1"/>
    <col min="23" max="23" width="12.421875" style="0" customWidth="1"/>
    <col min="24" max="24" width="0.85546875" style="2" customWidth="1"/>
    <col min="25" max="25" width="9.421875" style="2" customWidth="1"/>
    <col min="26" max="26" width="6.7109375" style="0" customWidth="1"/>
    <col min="27" max="27" width="6.421875" style="0" customWidth="1"/>
    <col min="28" max="28" width="6.8515625" style="0" customWidth="1"/>
    <col min="29" max="29" width="11.28125" style="0" customWidth="1"/>
    <col min="30" max="30" width="9.7109375" style="0" customWidth="1"/>
    <col min="31" max="31" width="10.00390625" style="0" customWidth="1"/>
    <col min="32" max="32" width="0.5625" style="2" customWidth="1"/>
    <col min="33" max="33" width="7.28125" style="2" customWidth="1"/>
    <col min="34" max="34" width="6.28125" style="2" customWidth="1"/>
    <col min="35" max="37" width="11.28125" style="2" customWidth="1"/>
    <col min="38" max="38" width="11.421875" style="2" customWidth="1"/>
    <col min="39" max="39" width="0.42578125" style="0" customWidth="1"/>
    <col min="40" max="40" width="9.00390625" style="0" hidden="1" customWidth="1"/>
    <col min="41" max="41" width="7.421875" style="0" hidden="1" customWidth="1"/>
    <col min="42" max="43" width="9.421875" style="0" hidden="1" customWidth="1"/>
    <col min="44" max="44" width="10.57421875" style="0" hidden="1" customWidth="1"/>
    <col min="45" max="45" width="0.2890625" style="2" hidden="1" customWidth="1"/>
    <col min="46" max="46" width="7.28125" style="0" hidden="1" customWidth="1"/>
    <col min="47" max="47" width="7.8515625" style="0" hidden="1" customWidth="1"/>
    <col min="48" max="48" width="10.00390625" style="0" hidden="1" customWidth="1"/>
    <col min="49" max="49" width="11.57421875" style="2" hidden="1" customWidth="1"/>
    <col min="50" max="50" width="0.42578125" style="0" hidden="1" customWidth="1"/>
    <col min="51" max="51" width="13.140625" style="0" hidden="1" customWidth="1"/>
  </cols>
  <sheetData>
    <row r="1" spans="2:49" s="7" customFormat="1" ht="21" customHeight="1">
      <c r="B1" s="125" t="s">
        <v>106</v>
      </c>
      <c r="C1" s="6"/>
      <c r="D1" s="8"/>
      <c r="E1" s="8"/>
      <c r="F1" s="9"/>
      <c r="G1" s="8"/>
      <c r="H1" s="8"/>
      <c r="I1" s="8"/>
      <c r="J1" s="9"/>
      <c r="K1" s="9"/>
      <c r="L1" s="148" t="s">
        <v>98</v>
      </c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Y1" s="29"/>
      <c r="AF1" s="6"/>
      <c r="AG1" s="6"/>
      <c r="AH1" s="6"/>
      <c r="AI1" s="6"/>
      <c r="AJ1" s="6"/>
      <c r="AK1" s="6"/>
      <c r="AL1" s="6"/>
      <c r="AS1" s="6"/>
      <c r="AW1" s="6"/>
    </row>
    <row r="2" spans="2:25" s="6" customFormat="1" ht="6" customHeight="1" hidden="1">
      <c r="B2" s="10"/>
      <c r="D2" s="9"/>
      <c r="E2" s="9"/>
      <c r="F2" s="9"/>
      <c r="G2" s="9"/>
      <c r="H2" s="12"/>
      <c r="I2" s="12"/>
      <c r="J2" s="9"/>
      <c r="K2" s="9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2"/>
      <c r="Y2" s="2"/>
    </row>
    <row r="3" spans="2:38" s="3" customFormat="1" ht="45.75" customHeight="1">
      <c r="B3" s="105" t="s">
        <v>118</v>
      </c>
      <c r="C3" s="14"/>
      <c r="D3" s="138" t="s">
        <v>117</v>
      </c>
      <c r="E3" s="139"/>
      <c r="F3" s="15"/>
      <c r="G3" s="145" t="s">
        <v>48</v>
      </c>
      <c r="H3" s="146"/>
      <c r="I3" s="147"/>
      <c r="J3" s="16"/>
      <c r="K3" s="142" t="s">
        <v>105</v>
      </c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4"/>
      <c r="X3" s="2"/>
      <c r="Y3" s="48"/>
      <c r="Z3" s="135" t="s">
        <v>34</v>
      </c>
      <c r="AA3" s="135"/>
      <c r="AB3" s="135"/>
      <c r="AC3" s="135"/>
      <c r="AD3" s="42"/>
      <c r="AE3" s="48"/>
      <c r="AF3" s="17"/>
      <c r="AG3" s="137" t="s">
        <v>36</v>
      </c>
      <c r="AH3" s="137"/>
      <c r="AI3" s="137"/>
      <c r="AJ3" s="69"/>
      <c r="AK3" s="70" t="s">
        <v>90</v>
      </c>
      <c r="AL3" s="69"/>
    </row>
    <row r="4" spans="2:35" s="2" customFormat="1" ht="9.75" customHeight="1">
      <c r="B4" s="18"/>
      <c r="C4" s="19"/>
      <c r="D4" s="20"/>
      <c r="E4" s="21"/>
      <c r="F4" s="21"/>
      <c r="G4" s="22"/>
      <c r="H4" s="23"/>
      <c r="I4" s="23"/>
      <c r="J4" s="23"/>
      <c r="K4" s="2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43">
        <v>26.5</v>
      </c>
      <c r="Y4" s="43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49" s="121" customFormat="1" ht="66" customHeight="1">
      <c r="A5" s="52"/>
      <c r="B5" s="53"/>
      <c r="C5" s="120"/>
      <c r="D5" s="62" t="s">
        <v>0</v>
      </c>
      <c r="E5" s="78" t="s">
        <v>1</v>
      </c>
      <c r="F5" s="50"/>
      <c r="G5" s="78" t="s">
        <v>2</v>
      </c>
      <c r="H5" s="78" t="s">
        <v>3</v>
      </c>
      <c r="I5" s="78" t="s">
        <v>64</v>
      </c>
      <c r="J5" s="50"/>
      <c r="K5" s="140" t="s">
        <v>57</v>
      </c>
      <c r="L5" s="141"/>
      <c r="M5" s="63" t="s">
        <v>53</v>
      </c>
      <c r="N5" s="63" t="s">
        <v>31</v>
      </c>
      <c r="O5" s="63" t="s">
        <v>58</v>
      </c>
      <c r="P5" s="63" t="s">
        <v>59</v>
      </c>
      <c r="Q5" s="63" t="s">
        <v>108</v>
      </c>
      <c r="R5" s="63" t="s">
        <v>32</v>
      </c>
      <c r="S5" s="63" t="s">
        <v>97</v>
      </c>
      <c r="T5" s="63" t="s">
        <v>109</v>
      </c>
      <c r="U5" s="136" t="s">
        <v>110</v>
      </c>
      <c r="V5" s="136"/>
      <c r="W5" s="63" t="s">
        <v>63</v>
      </c>
      <c r="X5" s="67"/>
      <c r="Y5" s="68" t="s">
        <v>69</v>
      </c>
      <c r="Z5" s="64" t="s">
        <v>47</v>
      </c>
      <c r="AA5" s="64" t="s">
        <v>37</v>
      </c>
      <c r="AB5" s="64" t="s">
        <v>38</v>
      </c>
      <c r="AC5" s="64" t="s">
        <v>60</v>
      </c>
      <c r="AD5" s="64" t="s">
        <v>95</v>
      </c>
      <c r="AE5" s="65" t="s">
        <v>56</v>
      </c>
      <c r="AF5" s="66"/>
      <c r="AG5" s="54" t="s">
        <v>40</v>
      </c>
      <c r="AH5" s="54" t="s">
        <v>41</v>
      </c>
      <c r="AI5" s="55" t="s">
        <v>88</v>
      </c>
      <c r="AJ5" s="72" t="s">
        <v>89</v>
      </c>
      <c r="AK5" s="72" t="s">
        <v>93</v>
      </c>
      <c r="AL5" s="72" t="s">
        <v>70</v>
      </c>
      <c r="AS5" s="122"/>
      <c r="AW5" s="122"/>
    </row>
    <row r="6" spans="2:38" s="2" customFormat="1" ht="0.75" customHeight="1">
      <c r="B6" s="18"/>
      <c r="C6" s="19"/>
      <c r="D6" s="25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Y6" s="43"/>
      <c r="Z6" s="25"/>
      <c r="AA6" s="26"/>
      <c r="AB6" s="26"/>
      <c r="AC6" s="27"/>
      <c r="AD6" s="26"/>
      <c r="AE6" s="44"/>
      <c r="AF6" s="26"/>
      <c r="AG6" s="25"/>
      <c r="AH6" s="26"/>
      <c r="AI6" s="27"/>
      <c r="AJ6" s="71"/>
      <c r="AK6" s="71"/>
      <c r="AL6" s="71"/>
    </row>
    <row r="7" spans="2:35" s="2" customFormat="1" ht="7.5" customHeight="1">
      <c r="B7" s="73"/>
      <c r="C7" s="19"/>
      <c r="D7" s="25"/>
      <c r="E7" s="79"/>
      <c r="F7" s="79"/>
      <c r="G7" s="79"/>
      <c r="H7" s="79"/>
      <c r="I7" s="79"/>
      <c r="J7" s="79"/>
      <c r="K7" s="79"/>
      <c r="L7" s="80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Y7" s="74"/>
      <c r="Z7" s="25"/>
      <c r="AA7" s="26"/>
      <c r="AB7" s="26"/>
      <c r="AC7" s="27"/>
      <c r="AD7" s="26"/>
      <c r="AE7" s="26"/>
      <c r="AF7" s="26"/>
      <c r="AG7" s="25"/>
      <c r="AH7" s="26"/>
      <c r="AI7" s="27"/>
    </row>
    <row r="8" spans="2:38" ht="19.5" customHeight="1">
      <c r="B8" s="13" t="s">
        <v>4</v>
      </c>
      <c r="C8" s="32"/>
      <c r="D8" s="28" t="s">
        <v>30</v>
      </c>
      <c r="E8" s="81">
        <v>1993</v>
      </c>
      <c r="F8" s="79"/>
      <c r="G8" s="81" t="s">
        <v>30</v>
      </c>
      <c r="H8" s="81" t="s">
        <v>74</v>
      </c>
      <c r="I8" s="81" t="s">
        <v>65</v>
      </c>
      <c r="J8" s="79"/>
      <c r="K8" s="82" t="s">
        <v>100</v>
      </c>
      <c r="L8" s="123" t="s">
        <v>103</v>
      </c>
      <c r="M8" s="83">
        <v>1996</v>
      </c>
      <c r="N8" s="83" t="s">
        <v>30</v>
      </c>
      <c r="O8" s="83">
        <v>11</v>
      </c>
      <c r="P8" s="83" t="s">
        <v>29</v>
      </c>
      <c r="Q8" s="83">
        <v>24</v>
      </c>
      <c r="R8" s="83">
        <v>52</v>
      </c>
      <c r="S8" s="83">
        <v>100</v>
      </c>
      <c r="T8" s="83">
        <v>59</v>
      </c>
      <c r="U8" s="83">
        <v>5</v>
      </c>
      <c r="V8" s="83">
        <v>5</v>
      </c>
      <c r="W8" s="83">
        <v>10</v>
      </c>
      <c r="Y8" s="134">
        <v>27</v>
      </c>
      <c r="Z8" s="41">
        <v>96.4</v>
      </c>
      <c r="AA8" s="31">
        <v>1.3</v>
      </c>
      <c r="AB8" s="31">
        <v>0.3</v>
      </c>
      <c r="AC8" s="46">
        <v>2</v>
      </c>
      <c r="AD8" s="49">
        <f>100-SUM(Z8:AC8)</f>
        <v>0</v>
      </c>
      <c r="AE8" s="44">
        <v>12</v>
      </c>
      <c r="AF8" s="26"/>
      <c r="AG8" s="75" t="s">
        <v>30</v>
      </c>
      <c r="AH8" s="75" t="s">
        <v>30</v>
      </c>
      <c r="AI8" s="75" t="s">
        <v>42</v>
      </c>
      <c r="AJ8" s="129"/>
      <c r="AK8" s="129"/>
      <c r="AL8" s="130"/>
    </row>
    <row r="9" spans="2:38" ht="19.5" customHeight="1">
      <c r="B9" s="13" t="s">
        <v>5</v>
      </c>
      <c r="C9" s="32"/>
      <c r="D9" s="28" t="s">
        <v>29</v>
      </c>
      <c r="E9" s="81" t="s">
        <v>52</v>
      </c>
      <c r="F9" s="79"/>
      <c r="G9" s="81" t="s">
        <v>29</v>
      </c>
      <c r="H9" s="81" t="s">
        <v>52</v>
      </c>
      <c r="I9" s="81" t="s">
        <v>65</v>
      </c>
      <c r="J9" s="79"/>
      <c r="K9" s="82" t="s">
        <v>100</v>
      </c>
      <c r="L9" s="123" t="s">
        <v>103</v>
      </c>
      <c r="M9" s="83">
        <v>2001</v>
      </c>
      <c r="N9" s="83" t="s">
        <v>30</v>
      </c>
      <c r="O9" s="83">
        <v>9</v>
      </c>
      <c r="P9" s="83" t="s">
        <v>30</v>
      </c>
      <c r="Q9" s="83">
        <v>85</v>
      </c>
      <c r="R9" s="83">
        <v>60</v>
      </c>
      <c r="S9" s="83">
        <v>40</v>
      </c>
      <c r="T9" s="83">
        <v>28</v>
      </c>
      <c r="U9" s="83">
        <v>4</v>
      </c>
      <c r="V9" s="83">
        <v>4</v>
      </c>
      <c r="W9" s="83">
        <v>100</v>
      </c>
      <c r="Y9" s="134">
        <v>2.4</v>
      </c>
      <c r="Z9" s="30">
        <v>65</v>
      </c>
      <c r="AA9" s="31">
        <v>30</v>
      </c>
      <c r="AB9" s="31">
        <v>0</v>
      </c>
      <c r="AC9" s="46">
        <v>5.7</v>
      </c>
      <c r="AD9" s="49">
        <f aca="true" t="shared" si="0" ref="AD9:AD25">100-SUM(Z9:AC9)</f>
        <v>-0.7000000000000028</v>
      </c>
      <c r="AE9" s="44">
        <v>14</v>
      </c>
      <c r="AF9" s="26"/>
      <c r="AG9" s="76" t="s">
        <v>30</v>
      </c>
      <c r="AH9" s="76" t="s">
        <v>30</v>
      </c>
      <c r="AI9" s="76" t="s">
        <v>42</v>
      </c>
      <c r="AJ9" s="131">
        <v>90</v>
      </c>
      <c r="AK9" s="131">
        <v>1</v>
      </c>
      <c r="AL9" s="131">
        <v>2</v>
      </c>
    </row>
    <row r="10" spans="2:38" ht="19.5" customHeight="1">
      <c r="B10" s="13" t="s">
        <v>6</v>
      </c>
      <c r="C10" s="32"/>
      <c r="D10" s="28" t="s">
        <v>30</v>
      </c>
      <c r="E10" s="81">
        <v>1996</v>
      </c>
      <c r="F10" s="79"/>
      <c r="G10" s="81" t="s">
        <v>107</v>
      </c>
      <c r="H10" s="81" t="s">
        <v>52</v>
      </c>
      <c r="I10" s="81" t="s">
        <v>66</v>
      </c>
      <c r="J10" s="79"/>
      <c r="K10" s="82" t="s">
        <v>101</v>
      </c>
      <c r="L10" s="123" t="s">
        <v>104</v>
      </c>
      <c r="M10" s="83">
        <v>1998</v>
      </c>
      <c r="N10" s="83" t="s">
        <v>30</v>
      </c>
      <c r="O10" s="83">
        <v>15</v>
      </c>
      <c r="P10" s="83" t="s">
        <v>29</v>
      </c>
      <c r="Q10" s="83">
        <v>99</v>
      </c>
      <c r="R10" s="83">
        <v>93</v>
      </c>
      <c r="S10" s="83">
        <v>60</v>
      </c>
      <c r="T10" s="84">
        <v>36.5</v>
      </c>
      <c r="U10" s="83">
        <v>8</v>
      </c>
      <c r="V10" s="83">
        <v>10</v>
      </c>
      <c r="W10" s="83">
        <v>94</v>
      </c>
      <c r="Y10" s="134">
        <v>70</v>
      </c>
      <c r="Z10" s="30">
        <v>65</v>
      </c>
      <c r="AA10" s="31">
        <v>12</v>
      </c>
      <c r="AB10" s="31">
        <v>10</v>
      </c>
      <c r="AC10" s="46">
        <v>3.5</v>
      </c>
      <c r="AD10" s="49">
        <f t="shared" si="0"/>
        <v>9.5</v>
      </c>
      <c r="AE10" s="44">
        <v>13</v>
      </c>
      <c r="AF10" s="26"/>
      <c r="AG10" s="76" t="s">
        <v>30</v>
      </c>
      <c r="AH10" s="76" t="s">
        <v>30</v>
      </c>
      <c r="AI10" s="76" t="s">
        <v>45</v>
      </c>
      <c r="AJ10" s="131">
        <v>8</v>
      </c>
      <c r="AK10" s="131">
        <v>33</v>
      </c>
      <c r="AL10" s="131">
        <v>3</v>
      </c>
    </row>
    <row r="11" spans="2:38" ht="19.5" customHeight="1">
      <c r="B11" s="13" t="s">
        <v>7</v>
      </c>
      <c r="C11" s="32"/>
      <c r="D11" s="28" t="s">
        <v>30</v>
      </c>
      <c r="E11" s="81">
        <v>1990</v>
      </c>
      <c r="F11" s="79"/>
      <c r="G11" s="81" t="s">
        <v>30</v>
      </c>
      <c r="H11" s="81" t="s">
        <v>75</v>
      </c>
      <c r="I11" s="81" t="s">
        <v>65</v>
      </c>
      <c r="J11" s="79"/>
      <c r="K11" s="82" t="s">
        <v>102</v>
      </c>
      <c r="L11" s="123" t="s">
        <v>104</v>
      </c>
      <c r="M11" s="83">
        <v>2000</v>
      </c>
      <c r="N11" s="83" t="s">
        <v>30</v>
      </c>
      <c r="O11" s="83">
        <v>7</v>
      </c>
      <c r="P11" s="83" t="s">
        <v>30</v>
      </c>
      <c r="Q11" s="83">
        <v>91</v>
      </c>
      <c r="R11" s="83">
        <v>90</v>
      </c>
      <c r="S11" s="83">
        <v>75</v>
      </c>
      <c r="T11" s="83">
        <v>20</v>
      </c>
      <c r="U11" s="83">
        <v>10</v>
      </c>
      <c r="V11" s="83">
        <v>10</v>
      </c>
      <c r="W11" s="83">
        <v>100</v>
      </c>
      <c r="Y11" s="134">
        <v>3.4</v>
      </c>
      <c r="Z11" s="30">
        <v>75</v>
      </c>
      <c r="AA11" s="31"/>
      <c r="AB11" s="31">
        <v>5</v>
      </c>
      <c r="AC11" s="46">
        <v>10</v>
      </c>
      <c r="AD11" s="49">
        <f>100-SUM(Z11:AC11)</f>
        <v>10</v>
      </c>
      <c r="AE11" s="44">
        <v>21</v>
      </c>
      <c r="AF11" s="26"/>
      <c r="AG11" s="76" t="s">
        <v>29</v>
      </c>
      <c r="AH11" s="76" t="s">
        <v>29</v>
      </c>
      <c r="AI11" s="76" t="s">
        <v>44</v>
      </c>
      <c r="AJ11" s="131">
        <v>30</v>
      </c>
      <c r="AK11" s="131"/>
      <c r="AL11" s="131"/>
    </row>
    <row r="12" spans="2:38" ht="19.5" customHeight="1">
      <c r="B12" s="13" t="s">
        <v>8</v>
      </c>
      <c r="C12" s="32"/>
      <c r="D12" s="28" t="s">
        <v>30</v>
      </c>
      <c r="E12" s="81">
        <v>1999</v>
      </c>
      <c r="F12" s="79"/>
      <c r="G12" s="81" t="s">
        <v>30</v>
      </c>
      <c r="H12" s="81" t="s">
        <v>76</v>
      </c>
      <c r="I12" s="81" t="s">
        <v>65</v>
      </c>
      <c r="J12" s="79"/>
      <c r="K12" s="82" t="s">
        <v>102</v>
      </c>
      <c r="L12" s="123" t="s">
        <v>104</v>
      </c>
      <c r="M12" s="83">
        <v>2000</v>
      </c>
      <c r="N12" s="83" t="s">
        <v>30</v>
      </c>
      <c r="O12" s="83">
        <v>13</v>
      </c>
      <c r="P12" s="83" t="s">
        <v>30</v>
      </c>
      <c r="Q12" s="83">
        <v>100</v>
      </c>
      <c r="R12" s="83">
        <v>59</v>
      </c>
      <c r="S12" s="83">
        <v>65</v>
      </c>
      <c r="T12" s="83" t="s">
        <v>33</v>
      </c>
      <c r="U12" s="83">
        <v>15</v>
      </c>
      <c r="V12" s="83">
        <v>8</v>
      </c>
      <c r="W12" s="83">
        <v>100</v>
      </c>
      <c r="Y12" s="134">
        <v>11</v>
      </c>
      <c r="Z12" s="30">
        <v>82</v>
      </c>
      <c r="AA12" s="31">
        <v>0</v>
      </c>
      <c r="AB12" s="31">
        <v>15</v>
      </c>
      <c r="AC12" s="46">
        <v>3</v>
      </c>
      <c r="AD12" s="49">
        <f t="shared" si="0"/>
        <v>0</v>
      </c>
      <c r="AE12" s="44">
        <v>13</v>
      </c>
      <c r="AF12" s="26"/>
      <c r="AG12" s="76" t="s">
        <v>30</v>
      </c>
      <c r="AH12" s="76" t="s">
        <v>30</v>
      </c>
      <c r="AI12" s="76" t="s">
        <v>42</v>
      </c>
      <c r="AJ12" s="131">
        <v>7</v>
      </c>
      <c r="AK12" s="131"/>
      <c r="AL12" s="131"/>
    </row>
    <row r="13" spans="2:38" ht="19.5" customHeight="1">
      <c r="B13" s="13" t="s">
        <v>9</v>
      </c>
      <c r="C13" s="32"/>
      <c r="D13" s="28" t="s">
        <v>107</v>
      </c>
      <c r="E13" s="81" t="s">
        <v>52</v>
      </c>
      <c r="F13" s="79"/>
      <c r="G13" s="81" t="s">
        <v>107</v>
      </c>
      <c r="H13" s="81" t="s">
        <v>52</v>
      </c>
      <c r="I13" s="81" t="s">
        <v>33</v>
      </c>
      <c r="J13" s="79"/>
      <c r="K13" s="82" t="s">
        <v>102</v>
      </c>
      <c r="L13" s="123" t="s">
        <v>104</v>
      </c>
      <c r="M13" s="83">
        <v>2004</v>
      </c>
      <c r="N13" s="83" t="s">
        <v>30</v>
      </c>
      <c r="O13" s="83">
        <v>24</v>
      </c>
      <c r="P13" s="83" t="s">
        <v>29</v>
      </c>
      <c r="Q13" s="83" t="s">
        <v>33</v>
      </c>
      <c r="R13" s="83" t="s">
        <v>33</v>
      </c>
      <c r="S13" s="83">
        <v>95</v>
      </c>
      <c r="T13" s="83">
        <v>60</v>
      </c>
      <c r="U13" s="85" t="s">
        <v>52</v>
      </c>
      <c r="V13" s="83" t="s">
        <v>52</v>
      </c>
      <c r="W13" s="83">
        <v>0</v>
      </c>
      <c r="Y13" s="134" t="s">
        <v>33</v>
      </c>
      <c r="Z13" s="30">
        <v>20</v>
      </c>
      <c r="AA13" s="31">
        <v>15</v>
      </c>
      <c r="AB13" s="31">
        <v>10</v>
      </c>
      <c r="AC13" s="46">
        <v>5</v>
      </c>
      <c r="AD13" s="49">
        <f t="shared" si="0"/>
        <v>50</v>
      </c>
      <c r="AE13" s="44">
        <v>20</v>
      </c>
      <c r="AF13" s="26"/>
      <c r="AG13" s="76" t="s">
        <v>30</v>
      </c>
      <c r="AH13" s="76" t="s">
        <v>30</v>
      </c>
      <c r="AI13" s="76" t="s">
        <v>45</v>
      </c>
      <c r="AJ13" s="131"/>
      <c r="AK13" s="131"/>
      <c r="AL13" s="131"/>
    </row>
    <row r="14" spans="2:38" ht="19.5" customHeight="1">
      <c r="B14" s="13" t="s">
        <v>10</v>
      </c>
      <c r="C14" s="32"/>
      <c r="D14" s="28" t="s">
        <v>30</v>
      </c>
      <c r="E14" s="81">
        <v>1998</v>
      </c>
      <c r="F14" s="79"/>
      <c r="G14" s="81" t="s">
        <v>29</v>
      </c>
      <c r="H14" s="81" t="s">
        <v>52</v>
      </c>
      <c r="I14" s="81" t="s">
        <v>66</v>
      </c>
      <c r="J14" s="79"/>
      <c r="K14" s="82" t="s">
        <v>101</v>
      </c>
      <c r="L14" s="123" t="s">
        <v>103</v>
      </c>
      <c r="M14" s="83">
        <v>2001</v>
      </c>
      <c r="N14" s="83" t="s">
        <v>30</v>
      </c>
      <c r="O14" s="83">
        <v>12</v>
      </c>
      <c r="P14" s="83" t="s">
        <v>29</v>
      </c>
      <c r="Q14" s="83">
        <v>25</v>
      </c>
      <c r="R14" s="83">
        <v>100</v>
      </c>
      <c r="S14" s="83">
        <v>80</v>
      </c>
      <c r="T14" s="83">
        <v>80</v>
      </c>
      <c r="U14" s="83">
        <v>8</v>
      </c>
      <c r="V14" s="83">
        <v>2</v>
      </c>
      <c r="W14" s="83">
        <v>25</v>
      </c>
      <c r="Y14" s="134" t="s">
        <v>33</v>
      </c>
      <c r="Z14" s="30">
        <v>90</v>
      </c>
      <c r="AA14" s="31">
        <v>0</v>
      </c>
      <c r="AB14" s="31">
        <v>10</v>
      </c>
      <c r="AC14" s="46" t="s">
        <v>33</v>
      </c>
      <c r="AD14" s="49">
        <f>100-SUM(Z14:AC14)</f>
        <v>0</v>
      </c>
      <c r="AE14" s="44">
        <v>15</v>
      </c>
      <c r="AF14" s="26"/>
      <c r="AG14" s="76" t="s">
        <v>29</v>
      </c>
      <c r="AH14" s="76" t="s">
        <v>30</v>
      </c>
      <c r="AI14" s="76" t="s">
        <v>45</v>
      </c>
      <c r="AJ14" s="131">
        <v>30</v>
      </c>
      <c r="AK14" s="131"/>
      <c r="AL14" s="131"/>
    </row>
    <row r="15" spans="2:38" ht="19.5" customHeight="1">
      <c r="B15" s="13" t="s">
        <v>11</v>
      </c>
      <c r="C15" s="32"/>
      <c r="D15" s="28" t="s">
        <v>29</v>
      </c>
      <c r="E15" s="81" t="s">
        <v>52</v>
      </c>
      <c r="F15" s="79"/>
      <c r="G15" s="81" t="s">
        <v>30</v>
      </c>
      <c r="H15" s="81" t="s">
        <v>77</v>
      </c>
      <c r="I15" s="81" t="s">
        <v>33</v>
      </c>
      <c r="J15" s="79"/>
      <c r="K15" s="82" t="s">
        <v>101</v>
      </c>
      <c r="L15" s="123" t="s">
        <v>103</v>
      </c>
      <c r="M15" s="83">
        <v>1999</v>
      </c>
      <c r="N15" s="83" t="s">
        <v>30</v>
      </c>
      <c r="O15" s="83">
        <v>6</v>
      </c>
      <c r="P15" s="83" t="s">
        <v>29</v>
      </c>
      <c r="Q15" s="83">
        <v>95</v>
      </c>
      <c r="R15" s="83">
        <v>0</v>
      </c>
      <c r="S15" s="83">
        <v>70</v>
      </c>
      <c r="T15" s="83">
        <v>20</v>
      </c>
      <c r="U15" s="83" t="s">
        <v>33</v>
      </c>
      <c r="V15" s="83" t="s">
        <v>33</v>
      </c>
      <c r="W15" s="83">
        <v>0</v>
      </c>
      <c r="Y15" s="134">
        <v>2.8</v>
      </c>
      <c r="Z15" s="30">
        <v>50</v>
      </c>
      <c r="AA15" s="31">
        <v>0</v>
      </c>
      <c r="AB15" s="31">
        <v>20</v>
      </c>
      <c r="AC15" s="46">
        <v>30</v>
      </c>
      <c r="AD15" s="49">
        <f t="shared" si="0"/>
        <v>0</v>
      </c>
      <c r="AE15" s="44">
        <v>76</v>
      </c>
      <c r="AF15" s="26"/>
      <c r="AG15" s="76" t="s">
        <v>29</v>
      </c>
      <c r="AH15" s="76" t="s">
        <v>30</v>
      </c>
      <c r="AI15" s="76" t="s">
        <v>46</v>
      </c>
      <c r="AJ15" s="131"/>
      <c r="AK15" s="131"/>
      <c r="AL15" s="131">
        <v>1</v>
      </c>
    </row>
    <row r="16" spans="2:38" ht="19.5" customHeight="1">
      <c r="B16" s="13" t="s">
        <v>12</v>
      </c>
      <c r="C16" s="32"/>
      <c r="D16" s="28" t="s">
        <v>30</v>
      </c>
      <c r="E16" s="81">
        <v>1997</v>
      </c>
      <c r="F16" s="79"/>
      <c r="G16" s="81" t="s">
        <v>30</v>
      </c>
      <c r="H16" s="81" t="s">
        <v>78</v>
      </c>
      <c r="I16" s="81" t="s">
        <v>67</v>
      </c>
      <c r="J16" s="79"/>
      <c r="K16" s="82" t="s">
        <v>102</v>
      </c>
      <c r="L16" s="123" t="s">
        <v>104</v>
      </c>
      <c r="M16" s="83">
        <v>1997</v>
      </c>
      <c r="N16" s="83" t="s">
        <v>30</v>
      </c>
      <c r="O16" s="83">
        <v>16</v>
      </c>
      <c r="P16" s="83" t="s">
        <v>29</v>
      </c>
      <c r="Q16" s="83">
        <v>7.3</v>
      </c>
      <c r="R16" s="83">
        <v>99</v>
      </c>
      <c r="S16" s="83">
        <v>100</v>
      </c>
      <c r="T16" s="83">
        <v>65</v>
      </c>
      <c r="U16" s="84">
        <v>8.66</v>
      </c>
      <c r="V16" s="84">
        <v>6.76</v>
      </c>
      <c r="W16" s="83">
        <v>100</v>
      </c>
      <c r="Y16" s="134">
        <v>61</v>
      </c>
      <c r="Z16" s="30">
        <v>65</v>
      </c>
      <c r="AA16" s="31">
        <v>25</v>
      </c>
      <c r="AB16" s="31">
        <v>10</v>
      </c>
      <c r="AC16" s="46">
        <v>0</v>
      </c>
      <c r="AD16" s="49">
        <f t="shared" si="0"/>
        <v>0</v>
      </c>
      <c r="AE16" s="44">
        <v>35</v>
      </c>
      <c r="AF16" s="26"/>
      <c r="AG16" s="76" t="s">
        <v>30</v>
      </c>
      <c r="AH16" s="76" t="s">
        <v>30</v>
      </c>
      <c r="AI16" s="76" t="s">
        <v>42</v>
      </c>
      <c r="AJ16" s="131"/>
      <c r="AK16" s="131"/>
      <c r="AL16" s="131"/>
    </row>
    <row r="17" spans="2:38" ht="19.5" customHeight="1">
      <c r="B17" s="13" t="s">
        <v>13</v>
      </c>
      <c r="C17" s="32"/>
      <c r="D17" s="28" t="s">
        <v>30</v>
      </c>
      <c r="E17" s="81">
        <v>1997</v>
      </c>
      <c r="F17" s="79"/>
      <c r="G17" s="81" t="s">
        <v>29</v>
      </c>
      <c r="H17" s="81" t="s">
        <v>52</v>
      </c>
      <c r="I17" s="81" t="s">
        <v>65</v>
      </c>
      <c r="J17" s="79"/>
      <c r="K17" s="82" t="s">
        <v>102</v>
      </c>
      <c r="L17" s="123" t="s">
        <v>104</v>
      </c>
      <c r="M17" s="83">
        <v>1997</v>
      </c>
      <c r="N17" s="83" t="s">
        <v>30</v>
      </c>
      <c r="O17" s="83">
        <v>21</v>
      </c>
      <c r="P17" s="83" t="s">
        <v>29</v>
      </c>
      <c r="Q17" s="83">
        <v>0</v>
      </c>
      <c r="R17" s="83">
        <v>0</v>
      </c>
      <c r="S17" s="83">
        <v>100</v>
      </c>
      <c r="T17" s="83">
        <v>70</v>
      </c>
      <c r="U17" s="83" t="s">
        <v>52</v>
      </c>
      <c r="V17" s="83" t="s">
        <v>52</v>
      </c>
      <c r="W17" s="83">
        <v>0</v>
      </c>
      <c r="Y17" s="134">
        <v>60</v>
      </c>
      <c r="Z17" s="30">
        <v>62</v>
      </c>
      <c r="AA17" s="31"/>
      <c r="AB17" s="31">
        <v>30</v>
      </c>
      <c r="AC17" s="46">
        <v>2</v>
      </c>
      <c r="AD17" s="49">
        <f>100-SUM(Z17:AC17)</f>
        <v>6</v>
      </c>
      <c r="AE17" s="44">
        <v>15</v>
      </c>
      <c r="AF17" s="26"/>
      <c r="AG17" s="76" t="s">
        <v>30</v>
      </c>
      <c r="AH17" s="76" t="s">
        <v>30</v>
      </c>
      <c r="AI17" s="76" t="s">
        <v>42</v>
      </c>
      <c r="AJ17" s="131"/>
      <c r="AK17" s="131"/>
      <c r="AL17" s="131"/>
    </row>
    <row r="18" spans="2:38" ht="19.5" customHeight="1">
      <c r="B18" s="13" t="s">
        <v>14</v>
      </c>
      <c r="C18" s="32"/>
      <c r="D18" s="28" t="s">
        <v>30</v>
      </c>
      <c r="E18" s="81">
        <v>1996</v>
      </c>
      <c r="F18" s="79"/>
      <c r="G18" s="81" t="s">
        <v>30</v>
      </c>
      <c r="H18" s="81" t="s">
        <v>79</v>
      </c>
      <c r="I18" s="81" t="s">
        <v>65</v>
      </c>
      <c r="J18" s="79"/>
      <c r="K18" s="82" t="s">
        <v>30</v>
      </c>
      <c r="L18" s="123" t="s">
        <v>103</v>
      </c>
      <c r="M18" s="83">
        <v>1985</v>
      </c>
      <c r="N18" s="83" t="s">
        <v>30</v>
      </c>
      <c r="O18" s="83">
        <v>13</v>
      </c>
      <c r="P18" s="83" t="s">
        <v>30</v>
      </c>
      <c r="Q18" s="83">
        <v>97</v>
      </c>
      <c r="R18" s="83">
        <v>87</v>
      </c>
      <c r="S18" s="83">
        <v>100</v>
      </c>
      <c r="T18" s="83">
        <v>70</v>
      </c>
      <c r="U18" s="84">
        <v>6.2</v>
      </c>
      <c r="V18" s="84">
        <v>6.2</v>
      </c>
      <c r="W18" s="83">
        <v>100</v>
      </c>
      <c r="Y18" s="134">
        <v>114</v>
      </c>
      <c r="Z18" s="30">
        <v>37</v>
      </c>
      <c r="AA18" s="31">
        <v>30</v>
      </c>
      <c r="AB18" s="31">
        <v>25</v>
      </c>
      <c r="AC18" s="46">
        <v>1.5</v>
      </c>
      <c r="AD18" s="49">
        <f t="shared" si="0"/>
        <v>6.5</v>
      </c>
      <c r="AE18" s="44">
        <v>12</v>
      </c>
      <c r="AF18" s="26"/>
      <c r="AG18" s="76" t="s">
        <v>30</v>
      </c>
      <c r="AH18" s="76" t="s">
        <v>30</v>
      </c>
      <c r="AI18" s="76" t="s">
        <v>42</v>
      </c>
      <c r="AJ18" s="131">
        <v>90</v>
      </c>
      <c r="AK18" s="131"/>
      <c r="AL18" s="131">
        <v>1</v>
      </c>
    </row>
    <row r="19" spans="2:38" ht="19.5" customHeight="1">
      <c r="B19" s="13" t="s">
        <v>15</v>
      </c>
      <c r="C19" s="32"/>
      <c r="D19" s="28" t="s">
        <v>30</v>
      </c>
      <c r="E19" s="81">
        <v>1999</v>
      </c>
      <c r="F19" s="79"/>
      <c r="G19" s="81" t="s">
        <v>30</v>
      </c>
      <c r="H19" s="81" t="s">
        <v>80</v>
      </c>
      <c r="I19" s="81" t="s">
        <v>65</v>
      </c>
      <c r="J19" s="79"/>
      <c r="K19" s="82" t="s">
        <v>102</v>
      </c>
      <c r="L19" s="123" t="s">
        <v>103</v>
      </c>
      <c r="M19" s="83">
        <v>2000</v>
      </c>
      <c r="N19" s="83" t="s">
        <v>30</v>
      </c>
      <c r="O19" s="83">
        <v>11</v>
      </c>
      <c r="P19" s="83" t="s">
        <v>29</v>
      </c>
      <c r="Q19" s="83">
        <v>54</v>
      </c>
      <c r="R19" s="83">
        <v>100</v>
      </c>
      <c r="S19" s="83">
        <v>67</v>
      </c>
      <c r="T19" s="83">
        <v>41</v>
      </c>
      <c r="U19" s="84">
        <v>1.5</v>
      </c>
      <c r="V19" s="84">
        <v>1.7</v>
      </c>
      <c r="W19" s="83">
        <v>59</v>
      </c>
      <c r="Y19" s="134">
        <v>6.5</v>
      </c>
      <c r="Z19" s="30">
        <v>49</v>
      </c>
      <c r="AA19" s="31">
        <v>24</v>
      </c>
      <c r="AB19" s="31">
        <v>22</v>
      </c>
      <c r="AC19" s="46">
        <v>9</v>
      </c>
      <c r="AD19" s="49">
        <f t="shared" si="0"/>
        <v>-4</v>
      </c>
      <c r="AE19" s="44">
        <v>21</v>
      </c>
      <c r="AF19" s="26"/>
      <c r="AG19" s="76" t="s">
        <v>30</v>
      </c>
      <c r="AH19" s="76" t="s">
        <v>30</v>
      </c>
      <c r="AI19" s="76" t="s">
        <v>42</v>
      </c>
      <c r="AJ19" s="131">
        <v>15</v>
      </c>
      <c r="AK19" s="131">
        <v>5</v>
      </c>
      <c r="AL19" s="131">
        <v>1</v>
      </c>
    </row>
    <row r="20" spans="2:38" ht="19.5" customHeight="1">
      <c r="B20" s="13" t="s">
        <v>16</v>
      </c>
      <c r="C20" s="32"/>
      <c r="D20" s="28" t="s">
        <v>29</v>
      </c>
      <c r="E20" s="81" t="s">
        <v>52</v>
      </c>
      <c r="F20" s="79"/>
      <c r="G20" s="81" t="s">
        <v>29</v>
      </c>
      <c r="H20" s="81" t="s">
        <v>52</v>
      </c>
      <c r="I20" s="81" t="s">
        <v>33</v>
      </c>
      <c r="J20" s="79"/>
      <c r="K20" s="82" t="s">
        <v>102</v>
      </c>
      <c r="L20" s="123" t="s">
        <v>104</v>
      </c>
      <c r="M20" s="83">
        <v>1999</v>
      </c>
      <c r="N20" s="83" t="s">
        <v>30</v>
      </c>
      <c r="O20" s="83">
        <v>13</v>
      </c>
      <c r="P20" s="83" t="s">
        <v>30</v>
      </c>
      <c r="Q20" s="84">
        <v>98.5</v>
      </c>
      <c r="R20" s="83">
        <v>96</v>
      </c>
      <c r="S20" s="83">
        <v>50</v>
      </c>
      <c r="T20" s="83">
        <v>50</v>
      </c>
      <c r="U20" s="84">
        <v>8.05</v>
      </c>
      <c r="V20" s="84">
        <v>8.05</v>
      </c>
      <c r="W20" s="83">
        <v>95</v>
      </c>
      <c r="Y20" s="134">
        <v>133</v>
      </c>
      <c r="Z20" s="30">
        <v>57</v>
      </c>
      <c r="AA20" s="31">
        <v>28</v>
      </c>
      <c r="AB20" s="31">
        <v>10</v>
      </c>
      <c r="AC20" s="46">
        <v>3</v>
      </c>
      <c r="AD20" s="49">
        <f>100-SUM(Z20:AC20)</f>
        <v>2</v>
      </c>
      <c r="AE20" s="44">
        <v>48</v>
      </c>
      <c r="AF20" s="26"/>
      <c r="AG20" s="76" t="s">
        <v>30</v>
      </c>
      <c r="AH20" s="76" t="s">
        <v>30</v>
      </c>
      <c r="AI20" s="76" t="s">
        <v>42</v>
      </c>
      <c r="AJ20" s="131">
        <v>90</v>
      </c>
      <c r="AK20" s="131"/>
      <c r="AL20" s="131">
        <v>1</v>
      </c>
    </row>
    <row r="21" spans="2:38" ht="19.5" customHeight="1">
      <c r="B21" s="13" t="s">
        <v>17</v>
      </c>
      <c r="C21" s="32"/>
      <c r="D21" s="28" t="s">
        <v>30</v>
      </c>
      <c r="E21" s="81">
        <v>1995</v>
      </c>
      <c r="F21" s="79"/>
      <c r="G21" s="81" t="s">
        <v>30</v>
      </c>
      <c r="H21" s="81" t="s">
        <v>81</v>
      </c>
      <c r="I21" s="81" t="s">
        <v>67</v>
      </c>
      <c r="J21" s="79"/>
      <c r="K21" s="82" t="s">
        <v>102</v>
      </c>
      <c r="L21" s="123" t="s">
        <v>104</v>
      </c>
      <c r="M21" s="83">
        <v>1995</v>
      </c>
      <c r="N21" s="83" t="s">
        <v>30</v>
      </c>
      <c r="O21" s="83">
        <v>8</v>
      </c>
      <c r="P21" s="83" t="s">
        <v>29</v>
      </c>
      <c r="Q21" s="83">
        <v>92</v>
      </c>
      <c r="R21" s="83">
        <v>67</v>
      </c>
      <c r="S21" s="83">
        <v>50</v>
      </c>
      <c r="T21" s="83">
        <v>35</v>
      </c>
      <c r="U21" s="84">
        <v>2.5</v>
      </c>
      <c r="V21" s="84">
        <v>3.3</v>
      </c>
      <c r="W21" s="83">
        <v>93</v>
      </c>
      <c r="Y21" s="134">
        <v>6</v>
      </c>
      <c r="Z21" s="30" t="s">
        <v>33</v>
      </c>
      <c r="AA21" s="31" t="s">
        <v>33</v>
      </c>
      <c r="AB21" s="31" t="s">
        <v>33</v>
      </c>
      <c r="AC21" s="46">
        <v>3.5</v>
      </c>
      <c r="AD21" s="49">
        <f t="shared" si="0"/>
        <v>96.5</v>
      </c>
      <c r="AE21" s="44">
        <v>10</v>
      </c>
      <c r="AF21" s="26"/>
      <c r="AG21" s="76" t="s">
        <v>30</v>
      </c>
      <c r="AH21" s="76" t="s">
        <v>30</v>
      </c>
      <c r="AI21" s="76" t="s">
        <v>42</v>
      </c>
      <c r="AJ21" s="131"/>
      <c r="AK21" s="131"/>
      <c r="AL21" s="131"/>
    </row>
    <row r="22" spans="2:38" ht="19.5" customHeight="1">
      <c r="B22" s="13" t="s">
        <v>18</v>
      </c>
      <c r="C22" s="32"/>
      <c r="D22" s="28" t="s">
        <v>107</v>
      </c>
      <c r="E22" s="81" t="s">
        <v>52</v>
      </c>
      <c r="F22" s="79"/>
      <c r="G22" s="81" t="s">
        <v>29</v>
      </c>
      <c r="H22" s="81" t="s">
        <v>52</v>
      </c>
      <c r="I22" s="81" t="s">
        <v>66</v>
      </c>
      <c r="J22" s="79"/>
      <c r="K22" s="82" t="s">
        <v>102</v>
      </c>
      <c r="L22" s="123" t="s">
        <v>104</v>
      </c>
      <c r="M22" s="83">
        <v>1997</v>
      </c>
      <c r="N22" s="83" t="s">
        <v>30</v>
      </c>
      <c r="O22" s="83">
        <v>9</v>
      </c>
      <c r="P22" s="83" t="s">
        <v>29</v>
      </c>
      <c r="Q22" s="83">
        <v>76</v>
      </c>
      <c r="R22" s="83">
        <v>100</v>
      </c>
      <c r="S22" s="83">
        <v>80</v>
      </c>
      <c r="T22" s="83">
        <v>30</v>
      </c>
      <c r="U22" s="84">
        <v>4.2</v>
      </c>
      <c r="V22" s="84">
        <v>2.7</v>
      </c>
      <c r="W22" s="83">
        <v>75</v>
      </c>
      <c r="Y22" s="134">
        <v>17</v>
      </c>
      <c r="Z22" s="30">
        <v>72</v>
      </c>
      <c r="AA22" s="31">
        <v>14</v>
      </c>
      <c r="AB22" s="31">
        <v>12</v>
      </c>
      <c r="AC22" s="46">
        <v>2</v>
      </c>
      <c r="AD22" s="49">
        <f t="shared" si="0"/>
        <v>0</v>
      </c>
      <c r="AE22" s="44">
        <v>23</v>
      </c>
      <c r="AF22" s="26"/>
      <c r="AG22" s="76" t="s">
        <v>30</v>
      </c>
      <c r="AH22" s="76" t="s">
        <v>30</v>
      </c>
      <c r="AI22" s="76" t="s">
        <v>45</v>
      </c>
      <c r="AJ22" s="131">
        <v>7</v>
      </c>
      <c r="AK22" s="131">
        <v>10</v>
      </c>
      <c r="AL22" s="131"/>
    </row>
    <row r="23" spans="2:38" ht="19.5" customHeight="1">
      <c r="B23" s="13" t="s">
        <v>19</v>
      </c>
      <c r="C23" s="32"/>
      <c r="D23" s="28" t="s">
        <v>30</v>
      </c>
      <c r="E23" s="81">
        <v>2001</v>
      </c>
      <c r="F23" s="79"/>
      <c r="G23" s="81" t="s">
        <v>107</v>
      </c>
      <c r="H23" s="81" t="s">
        <v>52</v>
      </c>
      <c r="I23" s="81" t="s">
        <v>33</v>
      </c>
      <c r="J23" s="79"/>
      <c r="K23" s="82" t="s">
        <v>102</v>
      </c>
      <c r="L23" s="123" t="s">
        <v>104</v>
      </c>
      <c r="M23" s="83">
        <v>1997</v>
      </c>
      <c r="N23" s="83" t="s">
        <v>29</v>
      </c>
      <c r="O23" s="83">
        <v>13</v>
      </c>
      <c r="P23" s="83" t="s">
        <v>29</v>
      </c>
      <c r="Q23" s="83">
        <v>100</v>
      </c>
      <c r="R23" s="83">
        <v>90</v>
      </c>
      <c r="S23" s="83">
        <v>40</v>
      </c>
      <c r="T23" s="83">
        <v>50</v>
      </c>
      <c r="U23" s="84">
        <v>7.6</v>
      </c>
      <c r="V23" s="84">
        <v>5.8</v>
      </c>
      <c r="W23" s="83">
        <v>100</v>
      </c>
      <c r="Y23" s="134">
        <v>15</v>
      </c>
      <c r="Z23" s="30">
        <v>45</v>
      </c>
      <c r="AA23" s="31">
        <v>25</v>
      </c>
      <c r="AB23" s="31">
        <v>10</v>
      </c>
      <c r="AC23" s="46">
        <v>5</v>
      </c>
      <c r="AD23" s="49">
        <f>100-SUM(Z23:AC23)</f>
        <v>15</v>
      </c>
      <c r="AE23" s="44" t="s">
        <v>52</v>
      </c>
      <c r="AF23" s="26"/>
      <c r="AG23" s="76" t="s">
        <v>30</v>
      </c>
      <c r="AH23" s="76" t="s">
        <v>30</v>
      </c>
      <c r="AI23" s="76" t="s">
        <v>42</v>
      </c>
      <c r="AJ23" s="131">
        <v>5</v>
      </c>
      <c r="AK23" s="131">
        <v>2</v>
      </c>
      <c r="AL23" s="131">
        <v>2</v>
      </c>
    </row>
    <row r="24" spans="2:38" ht="19.5" customHeight="1">
      <c r="B24" s="13" t="s">
        <v>20</v>
      </c>
      <c r="C24" s="32"/>
      <c r="D24" s="28" t="s">
        <v>30</v>
      </c>
      <c r="E24" s="81">
        <v>1998</v>
      </c>
      <c r="F24" s="79"/>
      <c r="G24" s="81" t="s">
        <v>30</v>
      </c>
      <c r="H24" s="81" t="s">
        <v>82</v>
      </c>
      <c r="I24" s="81" t="s">
        <v>65</v>
      </c>
      <c r="J24" s="79"/>
      <c r="K24" s="82" t="s">
        <v>102</v>
      </c>
      <c r="L24" s="123" t="s">
        <v>104</v>
      </c>
      <c r="M24" s="83">
        <v>2000</v>
      </c>
      <c r="N24" s="83" t="s">
        <v>30</v>
      </c>
      <c r="O24" s="83">
        <v>11</v>
      </c>
      <c r="P24" s="83" t="s">
        <v>30</v>
      </c>
      <c r="Q24" s="83">
        <v>33</v>
      </c>
      <c r="R24" s="83">
        <v>75</v>
      </c>
      <c r="S24" s="83">
        <v>67</v>
      </c>
      <c r="T24" s="83">
        <v>40</v>
      </c>
      <c r="U24" s="84">
        <v>3</v>
      </c>
      <c r="V24" s="83">
        <v>3</v>
      </c>
      <c r="W24" s="83">
        <v>0</v>
      </c>
      <c r="Y24" s="134">
        <v>12</v>
      </c>
      <c r="Z24" s="30">
        <v>70</v>
      </c>
      <c r="AA24" s="31">
        <v>20</v>
      </c>
      <c r="AB24" s="31">
        <v>10</v>
      </c>
      <c r="AC24" s="46">
        <v>2.5</v>
      </c>
      <c r="AD24" s="49">
        <f t="shared" si="0"/>
        <v>-2.5</v>
      </c>
      <c r="AE24" s="44">
        <v>11</v>
      </c>
      <c r="AF24" s="26"/>
      <c r="AG24" s="76" t="s">
        <v>30</v>
      </c>
      <c r="AH24" s="76" t="s">
        <v>30</v>
      </c>
      <c r="AI24" s="76" t="s">
        <v>42</v>
      </c>
      <c r="AJ24" s="131">
        <v>7</v>
      </c>
      <c r="AK24" s="131">
        <v>20</v>
      </c>
      <c r="AL24" s="131">
        <v>3</v>
      </c>
    </row>
    <row r="25" spans="2:38" ht="19.5" customHeight="1">
      <c r="B25" s="13" t="s">
        <v>21</v>
      </c>
      <c r="C25" s="32"/>
      <c r="D25" s="28" t="s">
        <v>30</v>
      </c>
      <c r="E25" s="81">
        <v>2002</v>
      </c>
      <c r="F25" s="79"/>
      <c r="G25" s="81" t="s">
        <v>30</v>
      </c>
      <c r="H25" s="81" t="s">
        <v>83</v>
      </c>
      <c r="I25" s="81" t="s">
        <v>33</v>
      </c>
      <c r="J25" s="79"/>
      <c r="K25" s="82" t="s">
        <v>102</v>
      </c>
      <c r="L25" s="123" t="s">
        <v>103</v>
      </c>
      <c r="M25" s="83">
        <v>2003</v>
      </c>
      <c r="N25" s="83" t="s">
        <v>30</v>
      </c>
      <c r="O25" s="83">
        <v>5</v>
      </c>
      <c r="P25" s="83" t="s">
        <v>30</v>
      </c>
      <c r="Q25" s="83">
        <v>99</v>
      </c>
      <c r="R25" s="83">
        <v>87</v>
      </c>
      <c r="S25" s="83">
        <v>100</v>
      </c>
      <c r="T25" s="83">
        <v>60</v>
      </c>
      <c r="U25" s="84">
        <v>11.6</v>
      </c>
      <c r="V25" s="84">
        <v>9.6</v>
      </c>
      <c r="W25" s="84">
        <v>12.7</v>
      </c>
      <c r="Y25" s="134">
        <v>51</v>
      </c>
      <c r="Z25" s="30">
        <v>35</v>
      </c>
      <c r="AA25" s="31">
        <v>25</v>
      </c>
      <c r="AB25" s="31">
        <v>10</v>
      </c>
      <c r="AC25" s="46">
        <v>1</v>
      </c>
      <c r="AD25" s="49">
        <f t="shared" si="0"/>
        <v>29</v>
      </c>
      <c r="AE25" s="44">
        <v>30</v>
      </c>
      <c r="AF25" s="26"/>
      <c r="AG25" s="76" t="s">
        <v>30</v>
      </c>
      <c r="AH25" s="76" t="s">
        <v>30</v>
      </c>
      <c r="AI25" s="76" t="s">
        <v>42</v>
      </c>
      <c r="AJ25" s="131"/>
      <c r="AK25" s="131"/>
      <c r="AL25" s="131"/>
    </row>
    <row r="26" spans="2:38" ht="19.5" customHeight="1">
      <c r="B26" s="13" t="s">
        <v>22</v>
      </c>
      <c r="C26" s="32"/>
      <c r="D26" s="28" t="s">
        <v>30</v>
      </c>
      <c r="E26" s="81">
        <v>1995</v>
      </c>
      <c r="F26" s="79"/>
      <c r="G26" s="81" t="s">
        <v>30</v>
      </c>
      <c r="H26" s="81" t="s">
        <v>84</v>
      </c>
      <c r="I26" s="81" t="s">
        <v>67</v>
      </c>
      <c r="J26" s="79"/>
      <c r="K26" s="82" t="s">
        <v>101</v>
      </c>
      <c r="L26" s="123" t="s">
        <v>104</v>
      </c>
      <c r="M26" s="83">
        <v>1999</v>
      </c>
      <c r="N26" s="83" t="s">
        <v>30</v>
      </c>
      <c r="O26" s="83">
        <v>5</v>
      </c>
      <c r="P26" s="83" t="s">
        <v>30</v>
      </c>
      <c r="Q26" s="83">
        <v>75</v>
      </c>
      <c r="R26" s="83">
        <v>75</v>
      </c>
      <c r="S26" s="83">
        <v>80</v>
      </c>
      <c r="T26" s="83">
        <v>65</v>
      </c>
      <c r="U26" s="84">
        <v>15.4</v>
      </c>
      <c r="V26" s="84">
        <v>15.4</v>
      </c>
      <c r="W26" s="83">
        <v>100</v>
      </c>
      <c r="Y26" s="134">
        <v>103</v>
      </c>
      <c r="Z26" s="30">
        <v>55</v>
      </c>
      <c r="AA26" s="31">
        <v>33</v>
      </c>
      <c r="AB26" s="31">
        <v>4.5</v>
      </c>
      <c r="AC26" s="46">
        <v>1.5</v>
      </c>
      <c r="AD26" s="49">
        <f>100-SUM(Z26:AC26)</f>
        <v>6</v>
      </c>
      <c r="AE26" s="44">
        <v>16</v>
      </c>
      <c r="AF26" s="26"/>
      <c r="AG26" s="76" t="s">
        <v>30</v>
      </c>
      <c r="AH26" s="76" t="s">
        <v>30</v>
      </c>
      <c r="AI26" s="76" t="s">
        <v>42</v>
      </c>
      <c r="AJ26" s="131">
        <v>30</v>
      </c>
      <c r="AK26" s="131">
        <v>5</v>
      </c>
      <c r="AL26" s="131">
        <v>1</v>
      </c>
    </row>
    <row r="27" spans="2:38" ht="19.5" customHeight="1">
      <c r="B27" s="13" t="s">
        <v>23</v>
      </c>
      <c r="C27" s="32"/>
      <c r="D27" s="28" t="s">
        <v>30</v>
      </c>
      <c r="E27" s="81">
        <v>2004</v>
      </c>
      <c r="F27" s="79"/>
      <c r="G27" s="81" t="s">
        <v>30</v>
      </c>
      <c r="H27" s="81" t="s">
        <v>85</v>
      </c>
      <c r="I27" s="81" t="s">
        <v>66</v>
      </c>
      <c r="J27" s="79"/>
      <c r="K27" s="82" t="s">
        <v>102</v>
      </c>
      <c r="L27" s="123" t="s">
        <v>104</v>
      </c>
      <c r="M27" s="83">
        <v>1999</v>
      </c>
      <c r="N27" s="83" t="s">
        <v>30</v>
      </c>
      <c r="O27" s="83">
        <v>12</v>
      </c>
      <c r="P27" s="83" t="s">
        <v>30</v>
      </c>
      <c r="Q27" s="83">
        <v>96</v>
      </c>
      <c r="R27" s="83">
        <v>92</v>
      </c>
      <c r="S27" s="83">
        <v>88</v>
      </c>
      <c r="T27" s="83">
        <v>38</v>
      </c>
      <c r="U27" s="83">
        <v>6</v>
      </c>
      <c r="V27" s="83">
        <v>6</v>
      </c>
      <c r="W27" s="83">
        <v>0</v>
      </c>
      <c r="Y27" s="134">
        <v>8</v>
      </c>
      <c r="Z27" s="30">
        <v>64</v>
      </c>
      <c r="AA27" s="31" t="s">
        <v>52</v>
      </c>
      <c r="AB27" s="31">
        <v>12</v>
      </c>
      <c r="AC27" s="46">
        <v>4.7</v>
      </c>
      <c r="AD27" s="49">
        <f>100-SUM(Z27:AC27)</f>
        <v>19.299999999999997</v>
      </c>
      <c r="AE27" s="44">
        <v>6</v>
      </c>
      <c r="AF27" s="26"/>
      <c r="AG27" s="76" t="s">
        <v>30</v>
      </c>
      <c r="AH27" s="76" t="s">
        <v>30</v>
      </c>
      <c r="AI27" s="76" t="s">
        <v>42</v>
      </c>
      <c r="AJ27" s="131"/>
      <c r="AK27" s="131">
        <v>2</v>
      </c>
      <c r="AL27" s="131">
        <v>1</v>
      </c>
    </row>
    <row r="28" spans="2:38" ht="19.5" customHeight="1">
      <c r="B28" s="13" t="s">
        <v>24</v>
      </c>
      <c r="C28" s="32"/>
      <c r="D28" s="28" t="s">
        <v>30</v>
      </c>
      <c r="E28" s="81">
        <v>2005</v>
      </c>
      <c r="F28" s="79"/>
      <c r="G28" s="81" t="s">
        <v>30</v>
      </c>
      <c r="H28" s="81" t="s">
        <v>86</v>
      </c>
      <c r="I28" s="81" t="s">
        <v>33</v>
      </c>
      <c r="J28" s="79"/>
      <c r="K28" s="82" t="s">
        <v>101</v>
      </c>
      <c r="L28" s="123" t="s">
        <v>104</v>
      </c>
      <c r="M28" s="83">
        <v>1998</v>
      </c>
      <c r="N28" s="83" t="s">
        <v>30</v>
      </c>
      <c r="O28" s="83">
        <v>7</v>
      </c>
      <c r="P28" s="83" t="s">
        <v>30</v>
      </c>
      <c r="Q28" s="83">
        <v>65</v>
      </c>
      <c r="R28" s="83">
        <v>67</v>
      </c>
      <c r="S28" s="83">
        <v>21</v>
      </c>
      <c r="T28" s="83">
        <v>25</v>
      </c>
      <c r="U28" s="83">
        <v>4</v>
      </c>
      <c r="V28" s="83">
        <v>4</v>
      </c>
      <c r="W28" s="83">
        <v>100</v>
      </c>
      <c r="Y28" s="134">
        <v>11</v>
      </c>
      <c r="Z28" s="30">
        <v>26</v>
      </c>
      <c r="AA28" s="31">
        <v>10</v>
      </c>
      <c r="AB28" s="31">
        <v>61</v>
      </c>
      <c r="AC28" s="46">
        <v>3</v>
      </c>
      <c r="AD28" s="49">
        <f>100-SUM(Z28:AC28)</f>
        <v>0</v>
      </c>
      <c r="AE28" s="44">
        <v>10</v>
      </c>
      <c r="AF28" s="26"/>
      <c r="AG28" s="76" t="s">
        <v>29</v>
      </c>
      <c r="AH28" s="76" t="s">
        <v>30</v>
      </c>
      <c r="AI28" s="76" t="s">
        <v>42</v>
      </c>
      <c r="AJ28" s="131">
        <v>5</v>
      </c>
      <c r="AK28" s="131">
        <v>1</v>
      </c>
      <c r="AL28" s="131">
        <v>3</v>
      </c>
    </row>
    <row r="29" spans="2:38" ht="19.5" customHeight="1">
      <c r="B29" s="13" t="s">
        <v>25</v>
      </c>
      <c r="C29" s="32"/>
      <c r="D29" s="28" t="s">
        <v>30</v>
      </c>
      <c r="E29" s="81">
        <v>2003</v>
      </c>
      <c r="F29" s="79"/>
      <c r="G29" s="81" t="s">
        <v>30</v>
      </c>
      <c r="H29" s="81" t="s">
        <v>73</v>
      </c>
      <c r="I29" s="81" t="s">
        <v>65</v>
      </c>
      <c r="J29" s="79"/>
      <c r="K29" s="82" t="s">
        <v>102</v>
      </c>
      <c r="L29" s="123" t="s">
        <v>104</v>
      </c>
      <c r="M29" s="83">
        <v>1998</v>
      </c>
      <c r="N29" s="83" t="s">
        <v>30</v>
      </c>
      <c r="O29" s="83">
        <v>9</v>
      </c>
      <c r="P29" s="83" t="s">
        <v>30</v>
      </c>
      <c r="Q29" s="83">
        <v>85</v>
      </c>
      <c r="R29" s="83">
        <v>94</v>
      </c>
      <c r="S29" s="83">
        <v>100</v>
      </c>
      <c r="T29" s="83" t="s">
        <v>33</v>
      </c>
      <c r="U29" s="84">
        <v>7.5</v>
      </c>
      <c r="V29" s="84">
        <v>7.5</v>
      </c>
      <c r="W29" s="83">
        <v>100</v>
      </c>
      <c r="Y29" s="134">
        <v>77</v>
      </c>
      <c r="Z29" s="30">
        <v>70</v>
      </c>
      <c r="AA29" s="31">
        <v>30</v>
      </c>
      <c r="AB29" s="31" t="s">
        <v>33</v>
      </c>
      <c r="AC29" s="46">
        <v>1</v>
      </c>
      <c r="AD29" s="49">
        <f>100-SUM(Z29:AC29)</f>
        <v>-1</v>
      </c>
      <c r="AE29" s="44">
        <v>10</v>
      </c>
      <c r="AF29" s="26"/>
      <c r="AG29" s="76" t="s">
        <v>30</v>
      </c>
      <c r="AH29" s="76" t="s">
        <v>30</v>
      </c>
      <c r="AI29" s="76" t="s">
        <v>42</v>
      </c>
      <c r="AJ29" s="131"/>
      <c r="AK29" s="131"/>
      <c r="AL29" s="131">
        <v>1</v>
      </c>
    </row>
    <row r="30" spans="2:38" ht="19.5" customHeight="1">
      <c r="B30" s="13" t="s">
        <v>26</v>
      </c>
      <c r="C30" s="32"/>
      <c r="D30" s="28" t="s">
        <v>30</v>
      </c>
      <c r="E30" s="81">
        <v>1996</v>
      </c>
      <c r="F30" s="79"/>
      <c r="G30" s="81" t="s">
        <v>29</v>
      </c>
      <c r="H30" s="81" t="s">
        <v>52</v>
      </c>
      <c r="I30" s="81" t="s">
        <v>65</v>
      </c>
      <c r="J30" s="79"/>
      <c r="K30" s="82" t="s">
        <v>102</v>
      </c>
      <c r="L30" s="123" t="s">
        <v>104</v>
      </c>
      <c r="M30" s="83">
        <v>1997</v>
      </c>
      <c r="N30" s="83" t="s">
        <v>30</v>
      </c>
      <c r="O30" s="83">
        <v>15</v>
      </c>
      <c r="P30" s="83" t="s">
        <v>30</v>
      </c>
      <c r="Q30" s="83">
        <v>100</v>
      </c>
      <c r="R30" s="83">
        <v>100</v>
      </c>
      <c r="S30" s="83">
        <v>56</v>
      </c>
      <c r="T30" s="83">
        <v>56</v>
      </c>
      <c r="U30" s="83">
        <v>7</v>
      </c>
      <c r="V30" s="83">
        <v>7</v>
      </c>
      <c r="W30" s="83">
        <v>100</v>
      </c>
      <c r="Y30" s="134">
        <v>18</v>
      </c>
      <c r="Z30" s="30">
        <v>74</v>
      </c>
      <c r="AA30" s="31">
        <v>12</v>
      </c>
      <c r="AB30" s="31">
        <v>10</v>
      </c>
      <c r="AC30" s="46">
        <v>4</v>
      </c>
      <c r="AD30" s="49">
        <f>100-SUM(Z30:AC30)</f>
        <v>0</v>
      </c>
      <c r="AE30" s="44">
        <v>10</v>
      </c>
      <c r="AF30" s="26"/>
      <c r="AG30" s="76" t="s">
        <v>30</v>
      </c>
      <c r="AH30" s="76" t="s">
        <v>30</v>
      </c>
      <c r="AI30" s="76" t="s">
        <v>42</v>
      </c>
      <c r="AJ30" s="131">
        <v>15</v>
      </c>
      <c r="AK30" s="131">
        <v>5</v>
      </c>
      <c r="AL30" s="131">
        <v>1</v>
      </c>
    </row>
    <row r="31" spans="2:38" ht="19.5" customHeight="1">
      <c r="B31" s="13" t="s">
        <v>71</v>
      </c>
      <c r="C31" s="32"/>
      <c r="D31" s="28" t="s">
        <v>29</v>
      </c>
      <c r="E31" s="81"/>
      <c r="F31" s="79"/>
      <c r="G31" s="81" t="s">
        <v>30</v>
      </c>
      <c r="H31" s="81" t="s">
        <v>87</v>
      </c>
      <c r="I31" s="81"/>
      <c r="J31" s="79"/>
      <c r="K31" s="82" t="s">
        <v>30</v>
      </c>
      <c r="L31" s="123" t="s">
        <v>104</v>
      </c>
      <c r="M31" s="83">
        <v>2001</v>
      </c>
      <c r="N31" s="83" t="s">
        <v>30</v>
      </c>
      <c r="O31" s="83"/>
      <c r="P31" s="83" t="s">
        <v>29</v>
      </c>
      <c r="Q31" s="83">
        <v>100</v>
      </c>
      <c r="R31" s="83">
        <v>100</v>
      </c>
      <c r="S31" s="83">
        <v>20</v>
      </c>
      <c r="T31" s="83">
        <v>90</v>
      </c>
      <c r="U31" s="83">
        <v>4</v>
      </c>
      <c r="V31" s="83">
        <v>4</v>
      </c>
      <c r="W31" s="83"/>
      <c r="Y31" s="134">
        <v>1</v>
      </c>
      <c r="Z31" s="30"/>
      <c r="AA31" s="31"/>
      <c r="AB31" s="31"/>
      <c r="AC31" s="46">
        <v>10</v>
      </c>
      <c r="AD31" s="49" t="s">
        <v>33</v>
      </c>
      <c r="AE31" s="44"/>
      <c r="AF31" s="26"/>
      <c r="AG31" s="76" t="s">
        <v>29</v>
      </c>
      <c r="AH31" s="76" t="s">
        <v>30</v>
      </c>
      <c r="AI31" s="76" t="s">
        <v>42</v>
      </c>
      <c r="AJ31" s="131"/>
      <c r="AK31" s="131"/>
      <c r="AL31" s="131">
        <v>2</v>
      </c>
    </row>
    <row r="32" spans="2:38" ht="19.5" customHeight="1">
      <c r="B32" s="13" t="s">
        <v>27</v>
      </c>
      <c r="C32" s="32"/>
      <c r="D32" s="28" t="s">
        <v>30</v>
      </c>
      <c r="E32" s="81">
        <v>2000</v>
      </c>
      <c r="F32" s="79"/>
      <c r="G32" s="81" t="s">
        <v>30</v>
      </c>
      <c r="H32" s="81" t="s">
        <v>80</v>
      </c>
      <c r="I32" s="81" t="s">
        <v>67</v>
      </c>
      <c r="J32" s="79"/>
      <c r="K32" s="82" t="s">
        <v>30</v>
      </c>
      <c r="L32" s="123" t="s">
        <v>104</v>
      </c>
      <c r="M32" s="83">
        <v>1994</v>
      </c>
      <c r="N32" s="83" t="s">
        <v>30</v>
      </c>
      <c r="O32" s="83">
        <v>11</v>
      </c>
      <c r="P32" s="83" t="s">
        <v>29</v>
      </c>
      <c r="Q32" s="83">
        <v>100</v>
      </c>
      <c r="R32" s="83">
        <v>100</v>
      </c>
      <c r="S32" s="83">
        <v>100</v>
      </c>
      <c r="T32" s="83">
        <v>30</v>
      </c>
      <c r="U32" s="83">
        <v>5</v>
      </c>
      <c r="V32" s="84">
        <v>4.5</v>
      </c>
      <c r="W32" s="83">
        <v>0</v>
      </c>
      <c r="X32" s="26"/>
      <c r="Y32" s="134">
        <v>40</v>
      </c>
      <c r="Z32" s="30">
        <v>50</v>
      </c>
      <c r="AA32" s="31">
        <v>25</v>
      </c>
      <c r="AB32" s="31">
        <v>25</v>
      </c>
      <c r="AC32" s="46" t="s">
        <v>33</v>
      </c>
      <c r="AD32" s="49">
        <f>100-SUM(Z32:AC32)</f>
        <v>0</v>
      </c>
      <c r="AE32" s="44">
        <v>11</v>
      </c>
      <c r="AF32" s="26"/>
      <c r="AG32" s="76" t="s">
        <v>30</v>
      </c>
      <c r="AH32" s="76" t="s">
        <v>30</v>
      </c>
      <c r="AI32" s="76" t="s">
        <v>43</v>
      </c>
      <c r="AJ32" s="131">
        <v>5</v>
      </c>
      <c r="AK32" s="131">
        <v>1</v>
      </c>
      <c r="AL32" s="131">
        <v>3</v>
      </c>
    </row>
    <row r="33" spans="2:38" ht="19.5" customHeight="1">
      <c r="B33" s="33" t="s">
        <v>28</v>
      </c>
      <c r="C33" s="34"/>
      <c r="D33" s="35" t="s">
        <v>30</v>
      </c>
      <c r="E33" s="86">
        <v>2005</v>
      </c>
      <c r="F33" s="87"/>
      <c r="G33" s="86" t="s">
        <v>29</v>
      </c>
      <c r="H33" s="88" t="s">
        <v>52</v>
      </c>
      <c r="I33" s="86" t="s">
        <v>68</v>
      </c>
      <c r="J33" s="89"/>
      <c r="K33" s="90" t="s">
        <v>30</v>
      </c>
      <c r="L33" s="124" t="s">
        <v>104</v>
      </c>
      <c r="M33" s="91">
        <v>2001</v>
      </c>
      <c r="N33" s="91" t="s">
        <v>30</v>
      </c>
      <c r="O33" s="91">
        <v>12</v>
      </c>
      <c r="P33" s="91" t="s">
        <v>29</v>
      </c>
      <c r="Q33" s="91">
        <v>98</v>
      </c>
      <c r="R33" s="91">
        <v>98</v>
      </c>
      <c r="S33" s="91">
        <v>70</v>
      </c>
      <c r="T33" s="91">
        <v>30</v>
      </c>
      <c r="U33" s="91">
        <v>3</v>
      </c>
      <c r="V33" s="91">
        <v>3</v>
      </c>
      <c r="W33" s="91">
        <v>100</v>
      </c>
      <c r="X33" s="36"/>
      <c r="Y33" s="134">
        <v>10</v>
      </c>
      <c r="Z33" s="37">
        <v>28</v>
      </c>
      <c r="AA33" s="38">
        <v>28</v>
      </c>
      <c r="AB33" s="38">
        <v>14</v>
      </c>
      <c r="AC33" s="47">
        <v>6</v>
      </c>
      <c r="AD33" s="49">
        <f>100-SUM(Z33:AC33)</f>
        <v>24</v>
      </c>
      <c r="AE33" s="45">
        <v>15</v>
      </c>
      <c r="AF33" s="36"/>
      <c r="AG33" s="77" t="s">
        <v>30</v>
      </c>
      <c r="AH33" s="77" t="s">
        <v>30</v>
      </c>
      <c r="AI33" s="77" t="s">
        <v>42</v>
      </c>
      <c r="AJ33" s="132"/>
      <c r="AK33" s="132"/>
      <c r="AL33" s="133"/>
    </row>
    <row r="34" spans="2:58" ht="15.75" customHeight="1">
      <c r="B34" s="150" t="s">
        <v>62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"/>
      <c r="S34" s="1"/>
      <c r="T34" s="1"/>
      <c r="U34" s="1"/>
      <c r="V34" s="1"/>
      <c r="W34" s="1"/>
      <c r="X34" s="39"/>
      <c r="Y34"/>
      <c r="Z34" s="1"/>
      <c r="AA34" s="1"/>
      <c r="AB34" s="1"/>
      <c r="AC34" s="1"/>
      <c r="AD34" s="1"/>
      <c r="AE34" s="1"/>
      <c r="AF34" s="39"/>
      <c r="AG34" s="39"/>
      <c r="AH34" s="39"/>
      <c r="AI34" s="39"/>
      <c r="AJ34"/>
      <c r="AK34"/>
      <c r="AL34" s="1"/>
      <c r="AZ34" s="1"/>
      <c r="BA34" s="1"/>
      <c r="BB34" s="1"/>
      <c r="BC34" s="1"/>
      <c r="BD34" s="1"/>
      <c r="BE34" s="1"/>
      <c r="BF34" s="1"/>
    </row>
    <row r="35" spans="2:58" ht="15.75" customHeight="1">
      <c r="B35" s="4" t="s">
        <v>113</v>
      </c>
      <c r="C35" s="39"/>
      <c r="D35" s="1"/>
      <c r="E35" s="1"/>
      <c r="F35" s="39"/>
      <c r="G35" s="1"/>
      <c r="H35" s="1"/>
      <c r="I35" s="1"/>
      <c r="J35" s="39"/>
      <c r="K35" s="3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39"/>
      <c r="Y35" s="39"/>
      <c r="Z35" s="1"/>
      <c r="AA35" s="1"/>
      <c r="AB35" s="1"/>
      <c r="AC35" s="1"/>
      <c r="AD35" s="1"/>
      <c r="AE35" s="1"/>
      <c r="AF35" s="39"/>
      <c r="AG35" s="39"/>
      <c r="AH35" s="39"/>
      <c r="AI35" s="39"/>
      <c r="AJ35" s="39"/>
      <c r="AK35" s="39"/>
      <c r="AL35" s="39"/>
      <c r="AM35" s="1"/>
      <c r="AN35" s="1"/>
      <c r="AO35" s="1"/>
      <c r="AP35" s="1"/>
      <c r="AQ35" s="1"/>
      <c r="AR35" s="1"/>
      <c r="AS35" s="39"/>
      <c r="AT35" s="1"/>
      <c r="AU35" s="1"/>
      <c r="AV35" s="1"/>
      <c r="AW35" s="39"/>
      <c r="AX35" s="1"/>
      <c r="AY35" s="1"/>
      <c r="AZ35" s="1"/>
      <c r="BA35" s="1"/>
      <c r="BB35" s="1"/>
      <c r="BC35" s="1"/>
      <c r="BD35" s="1"/>
      <c r="BE35" s="1"/>
      <c r="BF35" s="1"/>
    </row>
    <row r="36" spans="2:49" s="4" customFormat="1" ht="15.75" customHeight="1">
      <c r="B36" s="149" t="s">
        <v>114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X36" s="5"/>
      <c r="Y36" s="5"/>
      <c r="AF36" s="5"/>
      <c r="AG36" s="5"/>
      <c r="AH36" s="5"/>
      <c r="AI36" s="5"/>
      <c r="AJ36" s="5"/>
      <c r="AK36" s="5"/>
      <c r="AL36" s="5"/>
      <c r="AS36" s="5"/>
      <c r="AW36" s="5"/>
    </row>
    <row r="37" spans="2:58" ht="15.75" customHeight="1">
      <c r="B37" s="40" t="s">
        <v>115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1"/>
      <c r="P37" s="1"/>
      <c r="Q37" s="1"/>
      <c r="R37" s="1"/>
      <c r="S37" s="1"/>
      <c r="T37" s="1"/>
      <c r="U37" s="1"/>
      <c r="V37" s="1"/>
      <c r="W37" s="1"/>
      <c r="X37" s="39"/>
      <c r="Y37" s="39"/>
      <c r="Z37" s="1"/>
      <c r="AA37" s="1"/>
      <c r="AB37" s="1"/>
      <c r="AC37" s="1"/>
      <c r="AD37" s="1"/>
      <c r="AE37" s="1"/>
      <c r="AF37" s="39"/>
      <c r="AG37" s="39"/>
      <c r="AH37" s="39"/>
      <c r="AI37" s="39"/>
      <c r="AJ37" s="39"/>
      <c r="AK37" s="39"/>
      <c r="AL37" s="39"/>
      <c r="AM37" s="1"/>
      <c r="AN37" s="1"/>
      <c r="AO37" s="1"/>
      <c r="AP37" s="1"/>
      <c r="AQ37" s="1"/>
      <c r="AR37" s="1"/>
      <c r="AS37" s="39"/>
      <c r="AT37" s="1"/>
      <c r="AU37" s="1"/>
      <c r="AV37" s="1"/>
      <c r="AW37" s="39"/>
      <c r="AX37" s="1"/>
      <c r="AY37" s="1"/>
      <c r="AZ37" s="1"/>
      <c r="BA37" s="1"/>
      <c r="BB37" s="1"/>
      <c r="BC37" s="1"/>
      <c r="BD37" s="1"/>
      <c r="BE37" s="1"/>
      <c r="BF37" s="1"/>
    </row>
    <row r="38" spans="2:49" s="4" customFormat="1" ht="12.75">
      <c r="B38" s="4" t="s">
        <v>116</v>
      </c>
      <c r="C38" s="39"/>
      <c r="D38" s="1"/>
      <c r="E38" s="1"/>
      <c r="F38" s="39"/>
      <c r="G38" s="1"/>
      <c r="H38" s="1"/>
      <c r="I38" s="1"/>
      <c r="J38" s="39"/>
      <c r="K38" s="39"/>
      <c r="L38" s="1"/>
      <c r="M38" s="1"/>
      <c r="N38" s="1"/>
      <c r="X38" s="5"/>
      <c r="Y38" s="5"/>
      <c r="AF38" s="5"/>
      <c r="AG38" s="5"/>
      <c r="AH38" s="5"/>
      <c r="AI38" s="5"/>
      <c r="AJ38" s="5"/>
      <c r="AK38" s="5"/>
      <c r="AL38" s="5"/>
      <c r="AS38" s="5"/>
      <c r="AW38" s="5"/>
    </row>
    <row r="40" spans="2:12" ht="12.75">
      <c r="B40" s="56"/>
      <c r="C40" s="57"/>
      <c r="D40" s="58"/>
      <c r="E40" s="58"/>
      <c r="F40" s="57"/>
      <c r="G40" s="58"/>
      <c r="H40" s="58"/>
      <c r="I40" s="58"/>
      <c r="J40" s="57"/>
      <c r="K40" s="57"/>
      <c r="L40" s="58"/>
    </row>
    <row r="41" spans="2:12" ht="12.75">
      <c r="B41" s="58"/>
      <c r="C41" s="57"/>
      <c r="D41" s="58"/>
      <c r="E41" s="58"/>
      <c r="F41" s="57"/>
      <c r="G41" s="58"/>
      <c r="H41" s="58"/>
      <c r="I41" s="58"/>
      <c r="J41" s="57"/>
      <c r="K41" s="57"/>
      <c r="L41" s="58"/>
    </row>
    <row r="42" spans="2:12" ht="12.75">
      <c r="B42" s="58"/>
      <c r="C42" s="57"/>
      <c r="D42" s="58"/>
      <c r="E42" s="59"/>
      <c r="F42" s="57"/>
      <c r="G42" s="58"/>
      <c r="H42" s="59"/>
      <c r="I42" s="58"/>
      <c r="J42" s="57"/>
      <c r="K42" s="57"/>
      <c r="L42" s="58"/>
    </row>
    <row r="43" spans="2:12" ht="12.75">
      <c r="B43" s="58"/>
      <c r="C43" s="57"/>
      <c r="D43" s="58"/>
      <c r="E43" s="58"/>
      <c r="F43" s="57"/>
      <c r="G43" s="58"/>
      <c r="H43" s="59"/>
      <c r="I43" s="58"/>
      <c r="J43" s="57"/>
      <c r="K43" s="57"/>
      <c r="L43" s="58"/>
    </row>
    <row r="44" spans="2:12" ht="12.75">
      <c r="B44" s="58"/>
      <c r="C44" s="57"/>
      <c r="D44" s="58"/>
      <c r="E44" s="58"/>
      <c r="F44" s="57"/>
      <c r="G44" s="58"/>
      <c r="H44" s="59"/>
      <c r="I44" s="58"/>
      <c r="J44" s="57"/>
      <c r="K44" s="57"/>
      <c r="L44" s="58"/>
    </row>
    <row r="45" spans="2:12" ht="12.75">
      <c r="B45" s="58"/>
      <c r="C45" s="57"/>
      <c r="D45" s="58"/>
      <c r="E45" s="58"/>
      <c r="F45" s="57"/>
      <c r="G45" s="58"/>
      <c r="H45" s="59"/>
      <c r="I45" s="58"/>
      <c r="J45" s="57"/>
      <c r="K45" s="57"/>
      <c r="L45" s="58"/>
    </row>
    <row r="46" spans="2:12" ht="12.75">
      <c r="B46" s="58"/>
      <c r="C46" s="57"/>
      <c r="D46" s="58"/>
      <c r="E46" s="58"/>
      <c r="F46" s="57"/>
      <c r="G46" s="58"/>
      <c r="H46" s="59"/>
      <c r="I46" s="58"/>
      <c r="J46" s="57"/>
      <c r="K46" s="57"/>
      <c r="L46" s="58"/>
    </row>
    <row r="47" spans="2:12" ht="12.75">
      <c r="B47" s="58"/>
      <c r="C47" s="57"/>
      <c r="D47" s="58"/>
      <c r="E47" s="58"/>
      <c r="F47" s="57"/>
      <c r="G47" s="58"/>
      <c r="H47" s="59"/>
      <c r="I47" s="58"/>
      <c r="J47" s="57"/>
      <c r="K47" s="57"/>
      <c r="L47" s="58"/>
    </row>
    <row r="48" spans="2:12" ht="12.75">
      <c r="B48" s="58"/>
      <c r="C48" s="57"/>
      <c r="D48" s="58"/>
      <c r="E48" s="58"/>
      <c r="F48" s="57"/>
      <c r="G48" s="58"/>
      <c r="H48" s="59"/>
      <c r="I48" s="58"/>
      <c r="J48" s="57"/>
      <c r="K48" s="57"/>
      <c r="L48" s="58"/>
    </row>
    <row r="49" spans="2:12" ht="12.75">
      <c r="B49" s="58"/>
      <c r="C49" s="57"/>
      <c r="D49" s="58"/>
      <c r="E49" s="58"/>
      <c r="F49" s="57"/>
      <c r="G49" s="58"/>
      <c r="H49" s="59"/>
      <c r="I49" s="58"/>
      <c r="J49" s="57"/>
      <c r="K49" s="57"/>
      <c r="L49" s="58"/>
    </row>
    <row r="50" spans="2:12" ht="12.75">
      <c r="B50" s="58"/>
      <c r="C50" s="57"/>
      <c r="D50" s="58"/>
      <c r="E50" s="58"/>
      <c r="F50" s="57"/>
      <c r="G50" s="58"/>
      <c r="H50" s="60"/>
      <c r="I50" s="58"/>
      <c r="J50" s="57"/>
      <c r="K50" s="57"/>
      <c r="L50" s="58"/>
    </row>
    <row r="51" spans="2:12" ht="12.75">
      <c r="B51" s="58"/>
      <c r="C51" s="57"/>
      <c r="D51" s="58"/>
      <c r="E51" s="58"/>
      <c r="F51" s="57"/>
      <c r="G51" s="58"/>
      <c r="H51" s="59"/>
      <c r="I51" s="58"/>
      <c r="J51" s="57"/>
      <c r="K51" s="57"/>
      <c r="L51" s="58"/>
    </row>
    <row r="52" spans="2:12" ht="12.75">
      <c r="B52" s="59"/>
      <c r="C52" s="57"/>
      <c r="D52" s="58"/>
      <c r="E52" s="58"/>
      <c r="F52" s="57"/>
      <c r="G52" s="58"/>
      <c r="H52" s="59"/>
      <c r="I52" s="58"/>
      <c r="J52" s="57"/>
      <c r="K52" s="57"/>
      <c r="L52" s="58"/>
    </row>
    <row r="53" spans="2:12" ht="12.75">
      <c r="B53" s="58"/>
      <c r="C53" s="57"/>
      <c r="D53" s="58"/>
      <c r="E53" s="58"/>
      <c r="F53" s="57"/>
      <c r="G53" s="58"/>
      <c r="H53" s="59"/>
      <c r="I53" s="58"/>
      <c r="J53" s="57"/>
      <c r="K53" s="57"/>
      <c r="L53" s="58"/>
    </row>
    <row r="54" spans="2:12" ht="12.75">
      <c r="B54" s="58"/>
      <c r="C54" s="57"/>
      <c r="D54" s="58"/>
      <c r="E54" s="58"/>
      <c r="F54" s="57"/>
      <c r="G54" s="58"/>
      <c r="H54" s="59"/>
      <c r="I54" s="58"/>
      <c r="J54" s="57"/>
      <c r="K54" s="57"/>
      <c r="L54" s="58"/>
    </row>
    <row r="55" spans="2:12" ht="12.75">
      <c r="B55" s="58"/>
      <c r="C55" s="57"/>
      <c r="D55" s="58"/>
      <c r="E55" s="58"/>
      <c r="F55" s="57"/>
      <c r="G55" s="58"/>
      <c r="H55" s="59"/>
      <c r="I55" s="58"/>
      <c r="J55" s="57"/>
      <c r="K55" s="57"/>
      <c r="L55" s="58"/>
    </row>
    <row r="56" spans="2:12" ht="12.75">
      <c r="B56" s="58"/>
      <c r="C56" s="57"/>
      <c r="D56" s="58"/>
      <c r="E56" s="58"/>
      <c r="F56" s="57"/>
      <c r="G56" s="58"/>
      <c r="H56" s="59"/>
      <c r="I56" s="58"/>
      <c r="J56" s="57"/>
      <c r="K56" s="57"/>
      <c r="L56" s="58"/>
    </row>
    <row r="57" spans="2:12" ht="12.75">
      <c r="B57" s="58"/>
      <c r="C57" s="57"/>
      <c r="D57" s="58"/>
      <c r="E57" s="58"/>
      <c r="F57" s="57"/>
      <c r="G57" s="58"/>
      <c r="H57" s="59"/>
      <c r="I57" s="58"/>
      <c r="J57" s="57"/>
      <c r="K57" s="57"/>
      <c r="L57" s="58"/>
    </row>
    <row r="58" spans="2:12" ht="12.75">
      <c r="B58" s="58"/>
      <c r="C58" s="57"/>
      <c r="D58" s="58"/>
      <c r="E58" s="58"/>
      <c r="F58" s="57"/>
      <c r="G58" s="58"/>
      <c r="H58" s="59"/>
      <c r="I58" s="58"/>
      <c r="J58" s="57"/>
      <c r="K58" s="57"/>
      <c r="L58" s="58"/>
    </row>
    <row r="59" spans="2:12" ht="12.75">
      <c r="B59" s="58"/>
      <c r="C59" s="57"/>
      <c r="D59" s="58"/>
      <c r="E59" s="58"/>
      <c r="F59" s="57"/>
      <c r="G59" s="58"/>
      <c r="H59" s="59"/>
      <c r="I59" s="58"/>
      <c r="J59" s="57"/>
      <c r="K59" s="57"/>
      <c r="L59" s="58"/>
    </row>
    <row r="60" spans="2:12" ht="12.75">
      <c r="B60" s="58"/>
      <c r="C60" s="57"/>
      <c r="D60" s="58"/>
      <c r="E60" s="58"/>
      <c r="F60" s="57"/>
      <c r="G60" s="58"/>
      <c r="H60" s="59"/>
      <c r="I60" s="58"/>
      <c r="J60" s="57"/>
      <c r="K60" s="57"/>
      <c r="L60" s="58"/>
    </row>
    <row r="61" spans="2:12" ht="12.75">
      <c r="B61" s="58"/>
      <c r="C61" s="57"/>
      <c r="D61" s="58"/>
      <c r="E61" s="58"/>
      <c r="F61" s="57"/>
      <c r="G61" s="58"/>
      <c r="H61" s="61"/>
      <c r="I61" s="58"/>
      <c r="J61" s="57"/>
      <c r="K61" s="57"/>
      <c r="L61" s="58"/>
    </row>
    <row r="62" spans="2:12" ht="12.75">
      <c r="B62" s="58"/>
      <c r="C62" s="57"/>
      <c r="D62" s="58"/>
      <c r="E62" s="58"/>
      <c r="F62" s="57"/>
      <c r="G62" s="58"/>
      <c r="H62" s="61"/>
      <c r="I62" s="58"/>
      <c r="J62" s="57"/>
      <c r="K62" s="57"/>
      <c r="L62" s="58"/>
    </row>
    <row r="63" spans="2:12" ht="12.75">
      <c r="B63" s="58"/>
      <c r="C63" s="57"/>
      <c r="D63" s="58"/>
      <c r="E63" s="58"/>
      <c r="F63" s="57"/>
      <c r="G63" s="58"/>
      <c r="H63" s="58"/>
      <c r="I63" s="58"/>
      <c r="J63" s="57"/>
      <c r="K63" s="57"/>
      <c r="L63" s="58"/>
    </row>
  </sheetData>
  <mergeCells count="10">
    <mergeCell ref="L1:W1"/>
    <mergeCell ref="Z3:AC3"/>
    <mergeCell ref="U5:V5"/>
    <mergeCell ref="B36:Q36"/>
    <mergeCell ref="B34:Q34"/>
    <mergeCell ref="AG3:AI3"/>
    <mergeCell ref="D3:E3"/>
    <mergeCell ref="K5:L5"/>
    <mergeCell ref="K3:W3"/>
    <mergeCell ref="G3:I3"/>
  </mergeCells>
  <printOptions horizontalCentered="1" verticalCentered="1"/>
  <pageMargins left="0" right="0" top="0.75" bottom="0.75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34"/>
  <sheetViews>
    <sheetView workbookViewId="0" topLeftCell="A10">
      <selection activeCell="L2" sqref="L1:L16384"/>
    </sheetView>
  </sheetViews>
  <sheetFormatPr defaultColWidth="9.140625" defaultRowHeight="12.75"/>
  <cols>
    <col min="1" max="1" width="14.140625" style="0" customWidth="1"/>
    <col min="3" max="3" width="7.7109375" style="0" customWidth="1"/>
    <col min="4" max="4" width="6.421875" style="0" customWidth="1"/>
    <col min="7" max="7" width="10.28125" style="0" customWidth="1"/>
    <col min="8" max="8" width="0.71875" style="0" customWidth="1"/>
    <col min="9" max="9" width="6.7109375" style="0" customWidth="1"/>
    <col min="10" max="10" width="5.28125" style="0" customWidth="1"/>
    <col min="11" max="11" width="8.57421875" style="0" customWidth="1"/>
    <col min="12" max="12" width="9.8515625" style="0" customWidth="1"/>
  </cols>
  <sheetData>
    <row r="1" spans="1:13" s="106" customFormat="1" ht="33" customHeight="1">
      <c r="A1" s="105" t="s">
        <v>54</v>
      </c>
      <c r="B1" s="151" t="s">
        <v>35</v>
      </c>
      <c r="C1" s="152"/>
      <c r="D1" s="152"/>
      <c r="E1" s="152"/>
      <c r="F1" s="152"/>
      <c r="G1" s="153"/>
      <c r="H1" s="17"/>
      <c r="I1" s="154" t="s">
        <v>99</v>
      </c>
      <c r="J1" s="155"/>
      <c r="K1" s="155"/>
      <c r="L1" s="156"/>
      <c r="M1" s="3"/>
    </row>
    <row r="2" spans="1:13" ht="2.25" customHeight="1">
      <c r="A2" s="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"/>
    </row>
    <row r="3" spans="1:12" s="121" customFormat="1" ht="46.5" customHeight="1">
      <c r="A3" s="51"/>
      <c r="B3" s="102" t="s">
        <v>39</v>
      </c>
      <c r="C3" s="102" t="s">
        <v>51</v>
      </c>
      <c r="D3" s="102" t="s">
        <v>31</v>
      </c>
      <c r="E3" s="102" t="s">
        <v>55</v>
      </c>
      <c r="F3" s="102" t="s">
        <v>94</v>
      </c>
      <c r="G3" s="108" t="s">
        <v>96</v>
      </c>
      <c r="H3" s="103"/>
      <c r="I3" s="104" t="s">
        <v>49</v>
      </c>
      <c r="J3" s="104" t="s">
        <v>50</v>
      </c>
      <c r="K3" s="107" t="s">
        <v>92</v>
      </c>
      <c r="L3" s="107" t="s">
        <v>72</v>
      </c>
    </row>
    <row r="4" spans="1:13" ht="2.25" customHeight="1">
      <c r="A4" s="92"/>
      <c r="B4" s="93"/>
      <c r="C4" s="94"/>
      <c r="D4" s="94"/>
      <c r="E4" s="95"/>
      <c r="F4" s="94"/>
      <c r="G4" s="94"/>
      <c r="H4" s="94"/>
      <c r="I4" s="93"/>
      <c r="J4" s="95"/>
      <c r="K4" s="94"/>
      <c r="L4" s="94"/>
      <c r="M4" s="2"/>
    </row>
    <row r="5" spans="1:12" ht="12.75">
      <c r="A5" s="96" t="s">
        <v>4</v>
      </c>
      <c r="B5" s="109" t="s">
        <v>29</v>
      </c>
      <c r="C5" s="109" t="s">
        <v>52</v>
      </c>
      <c r="D5" s="109" t="s">
        <v>52</v>
      </c>
      <c r="E5" s="109" t="s">
        <v>52</v>
      </c>
      <c r="F5" s="109" t="s">
        <v>30</v>
      </c>
      <c r="G5" s="109">
        <v>90</v>
      </c>
      <c r="H5" s="94"/>
      <c r="I5" s="114">
        <v>41</v>
      </c>
      <c r="J5" s="114">
        <v>7</v>
      </c>
      <c r="K5" s="115">
        <v>6000</v>
      </c>
      <c r="L5" s="115"/>
    </row>
    <row r="6" spans="1:12" ht="12.75">
      <c r="A6" s="96" t="s">
        <v>5</v>
      </c>
      <c r="B6" s="110" t="s">
        <v>29</v>
      </c>
      <c r="C6" s="110" t="s">
        <v>52</v>
      </c>
      <c r="D6" s="110" t="s">
        <v>52</v>
      </c>
      <c r="E6" s="110" t="s">
        <v>52</v>
      </c>
      <c r="F6" s="110" t="s">
        <v>29</v>
      </c>
      <c r="G6" s="110"/>
      <c r="H6" s="94"/>
      <c r="I6" s="116">
        <v>10</v>
      </c>
      <c r="J6" s="116">
        <v>60</v>
      </c>
      <c r="K6" s="117"/>
      <c r="L6" s="117"/>
    </row>
    <row r="7" spans="1:12" ht="12.75">
      <c r="A7" s="96" t="s">
        <v>6</v>
      </c>
      <c r="B7" s="110" t="s">
        <v>29</v>
      </c>
      <c r="C7" s="110" t="s">
        <v>33</v>
      </c>
      <c r="D7" s="110" t="s">
        <v>33</v>
      </c>
      <c r="E7" s="110" t="s">
        <v>33</v>
      </c>
      <c r="F7" s="110" t="s">
        <v>30</v>
      </c>
      <c r="G7" s="110">
        <v>80</v>
      </c>
      <c r="H7" s="94"/>
      <c r="I7" s="116">
        <v>23</v>
      </c>
      <c r="J7" s="116">
        <v>35</v>
      </c>
      <c r="K7" s="117">
        <v>16000</v>
      </c>
      <c r="L7" s="117">
        <v>51257</v>
      </c>
    </row>
    <row r="8" spans="1:12" ht="12.75">
      <c r="A8" s="96" t="s">
        <v>7</v>
      </c>
      <c r="B8" s="110" t="s">
        <v>29</v>
      </c>
      <c r="C8" s="110" t="s">
        <v>52</v>
      </c>
      <c r="D8" s="110" t="s">
        <v>52</v>
      </c>
      <c r="E8" s="110" t="s">
        <v>52</v>
      </c>
      <c r="F8" s="110" t="s">
        <v>29</v>
      </c>
      <c r="G8" s="110">
        <v>60</v>
      </c>
      <c r="H8" s="94"/>
      <c r="I8" s="116"/>
      <c r="J8" s="116"/>
      <c r="K8" s="117">
        <v>4400</v>
      </c>
      <c r="L8" s="117">
        <v>25600</v>
      </c>
    </row>
    <row r="9" spans="1:12" ht="12.75">
      <c r="A9" s="96" t="s">
        <v>8</v>
      </c>
      <c r="B9" s="110" t="s">
        <v>29</v>
      </c>
      <c r="C9" s="110" t="s">
        <v>33</v>
      </c>
      <c r="D9" s="110" t="s">
        <v>33</v>
      </c>
      <c r="E9" s="110" t="s">
        <v>33</v>
      </c>
      <c r="F9" s="110"/>
      <c r="G9" s="110">
        <v>100</v>
      </c>
      <c r="H9" s="94"/>
      <c r="I9" s="116">
        <v>48</v>
      </c>
      <c r="J9" s="116" t="s">
        <v>33</v>
      </c>
      <c r="K9" s="117"/>
      <c r="L9" s="117"/>
    </row>
    <row r="10" spans="1:12" ht="12.75">
      <c r="A10" s="96" t="s">
        <v>9</v>
      </c>
      <c r="B10" s="110" t="s">
        <v>29</v>
      </c>
      <c r="C10" s="110" t="s">
        <v>33</v>
      </c>
      <c r="D10" s="110" t="s">
        <v>33</v>
      </c>
      <c r="E10" s="110" t="s">
        <v>33</v>
      </c>
      <c r="F10" s="110"/>
      <c r="G10" s="110"/>
      <c r="H10" s="94"/>
      <c r="I10" s="116"/>
      <c r="J10" s="116"/>
      <c r="K10" s="117"/>
      <c r="L10" s="117"/>
    </row>
    <row r="11" spans="1:12" ht="12.75">
      <c r="A11" s="96" t="s">
        <v>10</v>
      </c>
      <c r="B11" s="110" t="s">
        <v>30</v>
      </c>
      <c r="C11" s="110">
        <v>2001</v>
      </c>
      <c r="D11" s="110" t="s">
        <v>30</v>
      </c>
      <c r="E11" s="110" t="s">
        <v>29</v>
      </c>
      <c r="F11" s="110" t="s">
        <v>30</v>
      </c>
      <c r="G11" s="110"/>
      <c r="H11" s="94"/>
      <c r="I11" s="116">
        <v>20</v>
      </c>
      <c r="J11" s="116">
        <v>50</v>
      </c>
      <c r="K11" s="117"/>
      <c r="L11" s="117"/>
    </row>
    <row r="12" spans="1:12" ht="12.75">
      <c r="A12" s="96" t="s">
        <v>11</v>
      </c>
      <c r="B12" s="110" t="s">
        <v>112</v>
      </c>
      <c r="C12" s="110" t="s">
        <v>33</v>
      </c>
      <c r="D12" s="110" t="s">
        <v>33</v>
      </c>
      <c r="E12" s="110" t="s">
        <v>33</v>
      </c>
      <c r="F12" s="110" t="s">
        <v>29</v>
      </c>
      <c r="G12" s="110">
        <v>80</v>
      </c>
      <c r="H12" s="94"/>
      <c r="I12" s="116">
        <v>30</v>
      </c>
      <c r="J12" s="116">
        <v>10</v>
      </c>
      <c r="K12" s="117">
        <v>215</v>
      </c>
      <c r="L12" s="117">
        <v>1193</v>
      </c>
    </row>
    <row r="13" spans="1:12" ht="12.75">
      <c r="A13" s="96" t="s">
        <v>12</v>
      </c>
      <c r="B13" s="110" t="s">
        <v>30</v>
      </c>
      <c r="C13" s="110">
        <v>1997</v>
      </c>
      <c r="D13" s="110" t="s">
        <v>30</v>
      </c>
      <c r="E13" s="110" t="s">
        <v>29</v>
      </c>
      <c r="F13" s="110" t="s">
        <v>30</v>
      </c>
      <c r="G13" s="110">
        <v>40</v>
      </c>
      <c r="H13" s="94"/>
      <c r="I13" s="116">
        <v>37</v>
      </c>
      <c r="J13" s="116">
        <v>35</v>
      </c>
      <c r="K13" s="117"/>
      <c r="L13" s="117"/>
    </row>
    <row r="14" spans="1:12" ht="12.75">
      <c r="A14" s="96" t="s">
        <v>13</v>
      </c>
      <c r="B14" s="110" t="s">
        <v>29</v>
      </c>
      <c r="C14" s="110" t="s">
        <v>33</v>
      </c>
      <c r="D14" s="110" t="s">
        <v>33</v>
      </c>
      <c r="E14" s="110" t="s">
        <v>33</v>
      </c>
      <c r="F14" s="110"/>
      <c r="G14" s="110"/>
      <c r="H14" s="94"/>
      <c r="I14" s="116"/>
      <c r="J14" s="116"/>
      <c r="K14" s="117"/>
      <c r="L14" s="117"/>
    </row>
    <row r="15" spans="1:12" ht="12.75">
      <c r="A15" s="96" t="s">
        <v>14</v>
      </c>
      <c r="B15" s="110" t="s">
        <v>30</v>
      </c>
      <c r="C15" s="110">
        <v>1974</v>
      </c>
      <c r="D15" s="110" t="s">
        <v>30</v>
      </c>
      <c r="E15" s="110" t="s">
        <v>29</v>
      </c>
      <c r="F15" s="110" t="s">
        <v>30</v>
      </c>
      <c r="G15" s="110"/>
      <c r="H15" s="94"/>
      <c r="I15" s="116">
        <v>34</v>
      </c>
      <c r="J15" s="116">
        <v>40</v>
      </c>
      <c r="K15" s="117"/>
      <c r="L15" s="117"/>
    </row>
    <row r="16" spans="1:12" ht="12.75">
      <c r="A16" s="96" t="s">
        <v>15</v>
      </c>
      <c r="B16" s="110" t="s">
        <v>29</v>
      </c>
      <c r="C16" s="110" t="s">
        <v>33</v>
      </c>
      <c r="D16" s="110" t="s">
        <v>33</v>
      </c>
      <c r="E16" s="110" t="s">
        <v>33</v>
      </c>
      <c r="F16" s="110" t="s">
        <v>30</v>
      </c>
      <c r="G16" s="110">
        <v>90</v>
      </c>
      <c r="H16" s="94"/>
      <c r="I16" s="116">
        <v>22</v>
      </c>
      <c r="J16" s="116">
        <v>38</v>
      </c>
      <c r="K16" s="117">
        <v>8000</v>
      </c>
      <c r="L16" s="117">
        <v>15800</v>
      </c>
    </row>
    <row r="17" spans="1:12" ht="12.75">
      <c r="A17" s="96" t="s">
        <v>16</v>
      </c>
      <c r="B17" s="110" t="s">
        <v>29</v>
      </c>
      <c r="C17" s="110" t="s">
        <v>52</v>
      </c>
      <c r="D17" s="110" t="s">
        <v>52</v>
      </c>
      <c r="E17" s="110" t="s">
        <v>52</v>
      </c>
      <c r="F17" s="110" t="s">
        <v>29</v>
      </c>
      <c r="G17" s="110">
        <v>50</v>
      </c>
      <c r="H17" s="94"/>
      <c r="I17" s="116">
        <v>18</v>
      </c>
      <c r="J17" s="116">
        <v>33</v>
      </c>
      <c r="K17" s="117">
        <v>63000</v>
      </c>
      <c r="L17" s="117">
        <v>130000</v>
      </c>
    </row>
    <row r="18" spans="1:12" ht="12.75">
      <c r="A18" s="96" t="s">
        <v>17</v>
      </c>
      <c r="B18" s="110" t="s">
        <v>29</v>
      </c>
      <c r="C18" s="110" t="s">
        <v>33</v>
      </c>
      <c r="D18" s="110" t="s">
        <v>33</v>
      </c>
      <c r="E18" s="110" t="s">
        <v>33</v>
      </c>
      <c r="F18" s="110"/>
      <c r="G18" s="110"/>
      <c r="H18" s="94"/>
      <c r="I18" s="116">
        <v>20</v>
      </c>
      <c r="J18" s="116">
        <v>20</v>
      </c>
      <c r="K18" s="117"/>
      <c r="L18" s="117"/>
    </row>
    <row r="19" spans="1:12" ht="12.75">
      <c r="A19" s="96" t="s">
        <v>18</v>
      </c>
      <c r="B19" s="110" t="s">
        <v>112</v>
      </c>
      <c r="C19" s="110" t="s">
        <v>52</v>
      </c>
      <c r="D19" s="110" t="s">
        <v>52</v>
      </c>
      <c r="E19" s="110" t="s">
        <v>52</v>
      </c>
      <c r="F19" s="110" t="s">
        <v>29</v>
      </c>
      <c r="G19" s="110">
        <v>83</v>
      </c>
      <c r="H19" s="94"/>
      <c r="I19" s="116">
        <v>25</v>
      </c>
      <c r="J19" s="116">
        <v>25</v>
      </c>
      <c r="K19" s="117">
        <v>11726</v>
      </c>
      <c r="L19" s="117">
        <v>25296</v>
      </c>
    </row>
    <row r="20" spans="1:12" ht="12.75">
      <c r="A20" s="96" t="s">
        <v>19</v>
      </c>
      <c r="B20" s="110" t="s">
        <v>30</v>
      </c>
      <c r="C20" s="110">
        <v>1998</v>
      </c>
      <c r="D20" s="110" t="s">
        <v>30</v>
      </c>
      <c r="E20" s="110" t="s">
        <v>30</v>
      </c>
      <c r="F20" s="110" t="s">
        <v>29</v>
      </c>
      <c r="G20" s="110">
        <v>100</v>
      </c>
      <c r="H20" s="94"/>
      <c r="I20" s="116">
        <v>30</v>
      </c>
      <c r="J20" s="116">
        <v>35</v>
      </c>
      <c r="K20" s="117">
        <v>8000</v>
      </c>
      <c r="L20" s="117">
        <v>15500</v>
      </c>
    </row>
    <row r="21" spans="1:12" ht="12.75">
      <c r="A21" s="96" t="s">
        <v>20</v>
      </c>
      <c r="B21" s="110" t="s">
        <v>30</v>
      </c>
      <c r="C21" s="110">
        <v>2004</v>
      </c>
      <c r="D21" s="110" t="s">
        <v>30</v>
      </c>
      <c r="E21" s="110" t="s">
        <v>29</v>
      </c>
      <c r="F21" s="110" t="s">
        <v>30</v>
      </c>
      <c r="G21" s="110">
        <v>90</v>
      </c>
      <c r="H21" s="94"/>
      <c r="I21" s="116">
        <v>50</v>
      </c>
      <c r="J21" s="116">
        <v>20</v>
      </c>
      <c r="K21" s="117">
        <v>9400</v>
      </c>
      <c r="L21" s="117">
        <v>15000</v>
      </c>
    </row>
    <row r="22" spans="1:12" ht="12.75">
      <c r="A22" s="96" t="s">
        <v>21</v>
      </c>
      <c r="B22" s="110" t="s">
        <v>30</v>
      </c>
      <c r="C22" s="110">
        <v>2003</v>
      </c>
      <c r="D22" s="110" t="s">
        <v>30</v>
      </c>
      <c r="E22" s="110" t="s">
        <v>30</v>
      </c>
      <c r="F22" s="110"/>
      <c r="G22" s="110"/>
      <c r="H22" s="94"/>
      <c r="I22" s="116">
        <v>55</v>
      </c>
      <c r="J22" s="116">
        <v>28</v>
      </c>
      <c r="K22" s="117"/>
      <c r="L22" s="117"/>
    </row>
    <row r="23" spans="1:12" ht="12.75">
      <c r="A23" s="96" t="s">
        <v>22</v>
      </c>
      <c r="B23" s="110" t="s">
        <v>30</v>
      </c>
      <c r="C23" s="110">
        <v>1999</v>
      </c>
      <c r="D23" s="110" t="s">
        <v>30</v>
      </c>
      <c r="E23" s="110" t="s">
        <v>30</v>
      </c>
      <c r="F23" s="110" t="s">
        <v>30</v>
      </c>
      <c r="G23" s="110">
        <v>100</v>
      </c>
      <c r="H23" s="94"/>
      <c r="I23" s="116">
        <v>13</v>
      </c>
      <c r="J23" s="116">
        <v>12</v>
      </c>
      <c r="K23" s="117">
        <v>21000</v>
      </c>
      <c r="L23" s="117">
        <v>42000</v>
      </c>
    </row>
    <row r="24" spans="1:12" ht="12.75">
      <c r="A24" s="96" t="s">
        <v>23</v>
      </c>
      <c r="B24" s="110" t="s">
        <v>29</v>
      </c>
      <c r="C24" s="110" t="s">
        <v>33</v>
      </c>
      <c r="D24" s="110" t="s">
        <v>33</v>
      </c>
      <c r="E24" s="110" t="s">
        <v>33</v>
      </c>
      <c r="F24" s="110" t="s">
        <v>29</v>
      </c>
      <c r="G24" s="110"/>
      <c r="H24" s="94"/>
      <c r="I24" s="116">
        <v>30</v>
      </c>
      <c r="J24" s="116">
        <v>28</v>
      </c>
      <c r="K24" s="117">
        <v>6264</v>
      </c>
      <c r="L24" s="117">
        <v>10186</v>
      </c>
    </row>
    <row r="25" spans="1:12" ht="12.75">
      <c r="A25" s="96" t="s">
        <v>24</v>
      </c>
      <c r="B25" s="110" t="s">
        <v>112</v>
      </c>
      <c r="C25" s="110" t="s">
        <v>33</v>
      </c>
      <c r="D25" s="110" t="s">
        <v>33</v>
      </c>
      <c r="E25" s="110" t="s">
        <v>33</v>
      </c>
      <c r="F25" s="110"/>
      <c r="G25" s="110"/>
      <c r="H25" s="94"/>
      <c r="I25" s="116">
        <v>20</v>
      </c>
      <c r="J25" s="116">
        <v>40</v>
      </c>
      <c r="K25" s="117"/>
      <c r="L25" s="117"/>
    </row>
    <row r="26" spans="1:12" ht="12.75">
      <c r="A26" s="96" t="s">
        <v>25</v>
      </c>
      <c r="B26" s="110" t="s">
        <v>30</v>
      </c>
      <c r="C26" s="110">
        <v>1999</v>
      </c>
      <c r="D26" s="110" t="s">
        <v>30</v>
      </c>
      <c r="E26" s="110" t="s">
        <v>30</v>
      </c>
      <c r="F26" s="110" t="s">
        <v>30</v>
      </c>
      <c r="G26" s="110">
        <v>90</v>
      </c>
      <c r="H26" s="94"/>
      <c r="I26" s="116">
        <v>48</v>
      </c>
      <c r="J26" s="116">
        <v>17</v>
      </c>
      <c r="K26" s="118">
        <v>10300</v>
      </c>
      <c r="L26" s="117">
        <v>85000</v>
      </c>
    </row>
    <row r="27" spans="1:12" ht="12.75">
      <c r="A27" s="96" t="s">
        <v>26</v>
      </c>
      <c r="B27" s="110" t="s">
        <v>29</v>
      </c>
      <c r="C27" s="110" t="s">
        <v>33</v>
      </c>
      <c r="D27" s="110" t="s">
        <v>33</v>
      </c>
      <c r="E27" s="110" t="s">
        <v>33</v>
      </c>
      <c r="F27" s="110" t="s">
        <v>30</v>
      </c>
      <c r="G27" s="110">
        <v>100</v>
      </c>
      <c r="H27" s="94"/>
      <c r="I27" s="116">
        <v>5</v>
      </c>
      <c r="J27" s="116">
        <v>32</v>
      </c>
      <c r="K27" s="117">
        <v>4000</v>
      </c>
      <c r="L27" s="117">
        <v>9000</v>
      </c>
    </row>
    <row r="28" spans="1:12" ht="12.75">
      <c r="A28" s="96" t="s">
        <v>71</v>
      </c>
      <c r="B28" s="110" t="s">
        <v>29</v>
      </c>
      <c r="C28" s="110"/>
      <c r="D28" s="110"/>
      <c r="E28" s="110"/>
      <c r="F28" s="110"/>
      <c r="G28" s="110"/>
      <c r="H28" s="94"/>
      <c r="I28" s="116"/>
      <c r="J28" s="116"/>
      <c r="K28" s="117">
        <v>400</v>
      </c>
      <c r="L28" s="117">
        <v>1161</v>
      </c>
    </row>
    <row r="29" spans="1:12" ht="12.75">
      <c r="A29" s="96" t="s">
        <v>27</v>
      </c>
      <c r="B29" s="110" t="s">
        <v>30</v>
      </c>
      <c r="C29" s="110">
        <v>2004</v>
      </c>
      <c r="D29" s="111" t="s">
        <v>30</v>
      </c>
      <c r="E29" s="110" t="s">
        <v>29</v>
      </c>
      <c r="F29" s="110" t="s">
        <v>30</v>
      </c>
      <c r="G29" s="110">
        <v>99</v>
      </c>
      <c r="H29" s="94"/>
      <c r="I29" s="116">
        <v>57</v>
      </c>
      <c r="J29" s="116">
        <v>22</v>
      </c>
      <c r="K29" s="117">
        <v>40113</v>
      </c>
      <c r="L29" s="117">
        <v>67000</v>
      </c>
    </row>
    <row r="30" spans="1:12" ht="12.75">
      <c r="A30" s="97" t="s">
        <v>28</v>
      </c>
      <c r="B30" s="112" t="s">
        <v>30</v>
      </c>
      <c r="C30" s="112">
        <v>2002</v>
      </c>
      <c r="D30" s="113" t="s">
        <v>30</v>
      </c>
      <c r="E30" s="112" t="s">
        <v>29</v>
      </c>
      <c r="F30" s="112"/>
      <c r="G30" s="112"/>
      <c r="H30" s="98"/>
      <c r="I30" s="119">
        <v>50</v>
      </c>
      <c r="J30" s="119">
        <v>45</v>
      </c>
      <c r="K30" s="119"/>
      <c r="L30" s="119"/>
    </row>
    <row r="31" spans="1:13" ht="3" customHeight="1">
      <c r="A31" s="99"/>
      <c r="B31" s="99"/>
      <c r="C31" s="99"/>
      <c r="D31" s="99"/>
      <c r="E31" s="99"/>
      <c r="F31" s="99"/>
      <c r="G31" s="99"/>
      <c r="H31" s="100"/>
      <c r="I31" s="99"/>
      <c r="J31" s="99"/>
      <c r="K31" s="99"/>
      <c r="L31" s="100"/>
      <c r="M31" s="1"/>
    </row>
    <row r="32" spans="1:13" ht="12.75">
      <c r="A32" s="101" t="s">
        <v>91</v>
      </c>
      <c r="B32" s="126"/>
      <c r="C32" s="126"/>
      <c r="D32" s="126"/>
      <c r="E32" s="126"/>
      <c r="F32" s="126"/>
      <c r="G32" s="127">
        <f>AVERAGE(G5:G29)</f>
        <v>83.46666666666667</v>
      </c>
      <c r="H32" s="127"/>
      <c r="I32" s="127">
        <f>AVERAGE(I5:I30)</f>
        <v>31.181818181818183</v>
      </c>
      <c r="J32" s="127">
        <f>AVERAGE(J5:J30)</f>
        <v>30.095238095238095</v>
      </c>
      <c r="K32" s="128">
        <f>AVERAGE(K5:K29)</f>
        <v>13921.2</v>
      </c>
      <c r="L32" s="128">
        <f>AVERAGE(L5:L29)</f>
        <v>35285.21428571428</v>
      </c>
      <c r="M32" s="1"/>
    </row>
    <row r="33" spans="1:4" ht="12" customHeight="1">
      <c r="A33" s="158" t="s">
        <v>111</v>
      </c>
      <c r="B33" s="158"/>
      <c r="C33" s="158"/>
      <c r="D33" s="158"/>
    </row>
    <row r="34" spans="1:12" ht="12.75">
      <c r="A34" s="157" t="s">
        <v>61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</row>
  </sheetData>
  <mergeCells count="4">
    <mergeCell ref="B1:G1"/>
    <mergeCell ref="I1:L1"/>
    <mergeCell ref="A34:L34"/>
    <mergeCell ref="A33:D33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WB22371</dc:creator>
  <cp:keywords/>
  <dc:description/>
  <cp:lastModifiedBy>wb50628</cp:lastModifiedBy>
  <cp:lastPrinted>2007-05-09T19:00:05Z</cp:lastPrinted>
  <dcterms:created xsi:type="dcterms:W3CDTF">2006-01-23T07:04:25Z</dcterms:created>
  <dcterms:modified xsi:type="dcterms:W3CDTF">2007-05-09T21:09:56Z</dcterms:modified>
  <cp:category/>
  <cp:version/>
  <cp:contentType/>
  <cp:contentStatus/>
</cp:coreProperties>
</file>